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NEXT\Mississippi Management and Reporting System\MMRS Applications\MAGIC Human Resource &amp; Payroll Information\Documentation\"/>
    </mc:Choice>
  </mc:AlternateContent>
  <xr:revisionPtr revIDLastSave="0" documentId="8_{F93BAEC3-03F2-4D6D-BF53-5DA929E50D32}" xr6:coauthVersionLast="47" xr6:coauthVersionMax="47" xr10:uidLastSave="{00000000-0000-0000-0000-000000000000}"/>
  <bookViews>
    <workbookView xWindow="-120" yWindow="-120" windowWidth="29040" windowHeight="15720" xr2:uid="{C5DF2B58-C08E-493D-AB08-7571449AB017}"/>
  </bookViews>
  <sheets>
    <sheet name="7 day (WC01)" sheetId="3" r:id="rId1"/>
    <sheet name="14 day (WC02,06)" sheetId="4" r:id="rId2"/>
    <sheet name="28 day (WC04,07,08)" sheetId="5" r:id="rId3"/>
    <sheet name="Legislative Schedules" sheetId="6" r:id="rId4"/>
  </sheets>
  <definedNames>
    <definedName name="_xlnm._FilterDatabase" localSheetId="1" hidden="1">'14 day (WC02,06)'!$A$1:$L$1</definedName>
    <definedName name="_xlnm._FilterDatabase" localSheetId="2" hidden="1">'28 day (WC04,07,08)'!$A$1:$L$1</definedName>
    <definedName name="_xlnm._FilterDatabase" localSheetId="0" hidden="1">'7 day (WC01)'!$A$1:$L$64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3" l="1"/>
  <c r="H58" i="3"/>
  <c r="G58" i="3"/>
  <c r="I56" i="3"/>
  <c r="H56" i="3"/>
  <c r="G56" i="3"/>
  <c r="I54" i="3"/>
  <c r="H54" i="3"/>
  <c r="G54" i="3"/>
  <c r="I45" i="3"/>
  <c r="H45" i="3"/>
  <c r="G45" i="3"/>
  <c r="L43" i="4"/>
  <c r="L44" i="4"/>
  <c r="I43" i="4"/>
  <c r="I44" i="4"/>
  <c r="H43" i="4"/>
  <c r="H44" i="4"/>
  <c r="G43" i="4"/>
  <c r="G44" i="4"/>
  <c r="L19" i="5"/>
  <c r="I19" i="5"/>
  <c r="H19" i="5"/>
  <c r="G19" i="5"/>
  <c r="L18" i="5"/>
  <c r="I18" i="5"/>
  <c r="H18" i="5"/>
  <c r="G18" i="5"/>
  <c r="L17" i="5"/>
  <c r="I17" i="5"/>
  <c r="H17" i="5"/>
  <c r="G17" i="5"/>
  <c r="L16" i="5"/>
  <c r="I16" i="5"/>
  <c r="H16" i="5"/>
  <c r="G16" i="5"/>
  <c r="L15" i="5"/>
  <c r="I15" i="5"/>
  <c r="H15" i="5"/>
  <c r="G15" i="5"/>
  <c r="L14" i="5"/>
  <c r="I14" i="5"/>
  <c r="H14" i="5"/>
  <c r="G14" i="5"/>
  <c r="L13" i="5"/>
  <c r="I13" i="5"/>
  <c r="H13" i="5"/>
  <c r="G13" i="5"/>
  <c r="L12" i="5"/>
  <c r="I12" i="5"/>
  <c r="H12" i="5"/>
  <c r="G12" i="5"/>
  <c r="L11" i="5"/>
  <c r="I11" i="5"/>
  <c r="H11" i="5"/>
  <c r="G11" i="5"/>
  <c r="L10" i="5"/>
  <c r="I10" i="5"/>
  <c r="H10" i="5"/>
  <c r="G10" i="5"/>
  <c r="L9" i="5"/>
  <c r="I9" i="5"/>
  <c r="H9" i="5"/>
  <c r="G9" i="5"/>
  <c r="L8" i="5"/>
  <c r="I8" i="5"/>
  <c r="H8" i="5"/>
  <c r="G8" i="5"/>
  <c r="L7" i="5"/>
  <c r="I7" i="5"/>
  <c r="H7" i="5"/>
  <c r="G7" i="5"/>
  <c r="L6" i="5"/>
  <c r="I6" i="5"/>
  <c r="H6" i="5"/>
  <c r="G6" i="5"/>
  <c r="L4" i="5"/>
  <c r="I4" i="5"/>
  <c r="H4" i="5"/>
  <c r="G4" i="5"/>
  <c r="L3" i="5"/>
  <c r="I3" i="5"/>
  <c r="H3" i="5"/>
  <c r="G3" i="5"/>
  <c r="L2" i="5"/>
  <c r="I2" i="5"/>
  <c r="H2" i="5"/>
  <c r="G2" i="5"/>
  <c r="L47" i="4"/>
  <c r="I47" i="4"/>
  <c r="H47" i="4"/>
  <c r="G47" i="4"/>
  <c r="L46" i="4"/>
  <c r="I46" i="4"/>
  <c r="H46" i="4"/>
  <c r="G46" i="4"/>
  <c r="L45" i="4"/>
  <c r="I45" i="4"/>
  <c r="H45" i="4"/>
  <c r="G45" i="4"/>
  <c r="G42" i="4"/>
  <c r="H42" i="4"/>
  <c r="I42" i="4"/>
  <c r="L42" i="4"/>
  <c r="L41" i="4"/>
  <c r="I41" i="4"/>
  <c r="H41" i="4"/>
  <c r="G41" i="4"/>
  <c r="L40" i="4"/>
  <c r="I40" i="4"/>
  <c r="H40" i="4"/>
  <c r="G40" i="4"/>
  <c r="L39" i="4"/>
  <c r="I39" i="4"/>
  <c r="H39" i="4"/>
  <c r="G39" i="4"/>
  <c r="L38" i="4"/>
  <c r="I38" i="4"/>
  <c r="H38" i="4"/>
  <c r="G38" i="4"/>
  <c r="L37" i="4"/>
  <c r="I37" i="4"/>
  <c r="H37" i="4"/>
  <c r="G37" i="4"/>
  <c r="L36" i="4"/>
  <c r="I36" i="4"/>
  <c r="H36" i="4"/>
  <c r="G36" i="4"/>
  <c r="L35" i="4"/>
  <c r="I35" i="4"/>
  <c r="H35" i="4"/>
  <c r="G35" i="4"/>
  <c r="L34" i="4"/>
  <c r="I34" i="4"/>
  <c r="H34" i="4"/>
  <c r="G34" i="4"/>
  <c r="L33" i="4"/>
  <c r="I33" i="4"/>
  <c r="H33" i="4"/>
  <c r="G33" i="4"/>
  <c r="L32" i="4"/>
  <c r="I32" i="4"/>
  <c r="H32" i="4"/>
  <c r="G32" i="4"/>
  <c r="L31" i="4"/>
  <c r="I31" i="4"/>
  <c r="H31" i="4"/>
  <c r="G31" i="4"/>
  <c r="L30" i="4"/>
  <c r="I30" i="4"/>
  <c r="H30" i="4"/>
  <c r="G30" i="4"/>
  <c r="L29" i="4"/>
  <c r="I29" i="4"/>
  <c r="H29" i="4"/>
  <c r="G29" i="4"/>
  <c r="L28" i="4"/>
  <c r="I28" i="4"/>
  <c r="H28" i="4"/>
  <c r="G28" i="4"/>
  <c r="L27" i="4"/>
  <c r="I27" i="4"/>
  <c r="H27" i="4"/>
  <c r="G27" i="4"/>
  <c r="L26" i="4"/>
  <c r="I26" i="4"/>
  <c r="H26" i="4"/>
  <c r="G26" i="4"/>
  <c r="L25" i="4"/>
  <c r="I25" i="4"/>
  <c r="H25" i="4"/>
  <c r="G25" i="4"/>
  <c r="L24" i="4"/>
  <c r="I24" i="4"/>
  <c r="H24" i="4"/>
  <c r="G24" i="4"/>
  <c r="L23" i="4"/>
  <c r="I23" i="4"/>
  <c r="H23" i="4"/>
  <c r="G23" i="4"/>
  <c r="L22" i="4"/>
  <c r="I22" i="4"/>
  <c r="H22" i="4"/>
  <c r="G22" i="4"/>
  <c r="L21" i="4"/>
  <c r="I21" i="4"/>
  <c r="H21" i="4"/>
  <c r="G21" i="4"/>
  <c r="L20" i="4"/>
  <c r="I20" i="4"/>
  <c r="H20" i="4"/>
  <c r="G20" i="4"/>
  <c r="L19" i="4"/>
  <c r="I19" i="4"/>
  <c r="H19" i="4"/>
  <c r="G19" i="4"/>
  <c r="L18" i="4"/>
  <c r="I18" i="4"/>
  <c r="H18" i="4"/>
  <c r="G18" i="4"/>
  <c r="L17" i="4"/>
  <c r="I17" i="4"/>
  <c r="H17" i="4"/>
  <c r="G17" i="4"/>
  <c r="L16" i="4"/>
  <c r="I16" i="4"/>
  <c r="H16" i="4"/>
  <c r="G16" i="4"/>
  <c r="L15" i="4"/>
  <c r="I15" i="4"/>
  <c r="H15" i="4"/>
  <c r="G15" i="4"/>
  <c r="L14" i="4"/>
  <c r="I14" i="4"/>
  <c r="H14" i="4"/>
  <c r="G14" i="4"/>
  <c r="L13" i="4"/>
  <c r="I13" i="4"/>
  <c r="H13" i="4"/>
  <c r="G13" i="4"/>
  <c r="L12" i="4"/>
  <c r="I12" i="4"/>
  <c r="H12" i="4"/>
  <c r="G12" i="4"/>
  <c r="L11" i="4"/>
  <c r="I11" i="4"/>
  <c r="H11" i="4"/>
  <c r="G11" i="4"/>
  <c r="L10" i="4"/>
  <c r="I10" i="4"/>
  <c r="H10" i="4"/>
  <c r="G10" i="4"/>
  <c r="L9" i="4"/>
  <c r="I9" i="4"/>
  <c r="H9" i="4"/>
  <c r="G9" i="4"/>
  <c r="L8" i="4"/>
  <c r="I8" i="4"/>
  <c r="H8" i="4"/>
  <c r="G8" i="4"/>
  <c r="L7" i="4"/>
  <c r="I7" i="4"/>
  <c r="H7" i="4"/>
  <c r="G7" i="4"/>
  <c r="L6" i="4"/>
  <c r="I6" i="4"/>
  <c r="H6" i="4"/>
  <c r="G6" i="4"/>
  <c r="L5" i="4"/>
  <c r="I5" i="4"/>
  <c r="H5" i="4"/>
  <c r="G5" i="4"/>
  <c r="L4" i="4"/>
  <c r="I4" i="4"/>
  <c r="H4" i="4"/>
  <c r="G4" i="4"/>
  <c r="L3" i="4"/>
  <c r="I3" i="4"/>
  <c r="H3" i="4"/>
  <c r="G3" i="4"/>
  <c r="L2" i="4"/>
  <c r="I2" i="4"/>
  <c r="H2" i="4"/>
  <c r="G2" i="4"/>
  <c r="L59" i="3"/>
  <c r="I59" i="3"/>
  <c r="H59" i="3"/>
  <c r="G59" i="3"/>
  <c r="L57" i="3"/>
  <c r="I57" i="3"/>
  <c r="H57" i="3"/>
  <c r="G57" i="3"/>
  <c r="L55" i="3"/>
  <c r="I55" i="3"/>
  <c r="H55" i="3"/>
  <c r="G55" i="3"/>
  <c r="I53" i="3"/>
  <c r="H53" i="3"/>
  <c r="G53" i="3"/>
  <c r="L52" i="3"/>
  <c r="I52" i="3"/>
  <c r="H52" i="3"/>
  <c r="G52" i="3"/>
  <c r="L51" i="3"/>
  <c r="I51" i="3"/>
  <c r="H51" i="3"/>
  <c r="G51" i="3"/>
  <c r="L50" i="3"/>
  <c r="I50" i="3"/>
  <c r="H50" i="3"/>
  <c r="G50" i="3"/>
  <c r="L48" i="3"/>
  <c r="I48" i="3"/>
  <c r="H48" i="3"/>
  <c r="G48" i="3"/>
  <c r="L47" i="3"/>
  <c r="I47" i="3"/>
  <c r="H47" i="3"/>
  <c r="G47" i="3"/>
  <c r="L46" i="3"/>
  <c r="I46" i="3"/>
  <c r="H46" i="3"/>
  <c r="G46" i="3"/>
  <c r="L44" i="3"/>
  <c r="I44" i="3"/>
  <c r="H44" i="3"/>
  <c r="G44" i="3"/>
  <c r="L42" i="3"/>
  <c r="I42" i="3"/>
  <c r="H42" i="3"/>
  <c r="G42" i="3"/>
  <c r="L39" i="3"/>
  <c r="I39" i="3"/>
  <c r="H39" i="3"/>
  <c r="G39" i="3"/>
  <c r="L38" i="3"/>
  <c r="I38" i="3"/>
  <c r="H38" i="3"/>
  <c r="G38" i="3"/>
  <c r="L37" i="3"/>
  <c r="I37" i="3"/>
  <c r="H37" i="3"/>
  <c r="G37" i="3"/>
  <c r="L36" i="3"/>
  <c r="I36" i="3"/>
  <c r="H36" i="3"/>
  <c r="G36" i="3"/>
  <c r="L35" i="3"/>
  <c r="I35" i="3"/>
  <c r="H35" i="3"/>
  <c r="G35" i="3"/>
  <c r="L34" i="3"/>
  <c r="I34" i="3"/>
  <c r="H34" i="3"/>
  <c r="G34" i="3"/>
  <c r="L33" i="3"/>
  <c r="I33" i="3"/>
  <c r="H33" i="3"/>
  <c r="G33" i="3"/>
  <c r="L32" i="3"/>
  <c r="I32" i="3"/>
  <c r="H32" i="3"/>
  <c r="G32" i="3"/>
  <c r="L31" i="3"/>
  <c r="I31" i="3"/>
  <c r="H31" i="3"/>
  <c r="G31" i="3"/>
  <c r="L30" i="3"/>
  <c r="I30" i="3"/>
  <c r="H30" i="3"/>
  <c r="G30" i="3"/>
  <c r="L29" i="3"/>
  <c r="I29" i="3"/>
  <c r="H29" i="3"/>
  <c r="G29" i="3"/>
  <c r="L28" i="3"/>
  <c r="I28" i="3"/>
  <c r="H28" i="3"/>
  <c r="G28" i="3"/>
  <c r="L25" i="3"/>
  <c r="I25" i="3"/>
  <c r="H25" i="3"/>
  <c r="G25" i="3"/>
  <c r="L24" i="3"/>
  <c r="I24" i="3"/>
  <c r="H24" i="3"/>
  <c r="G24" i="3"/>
  <c r="L23" i="3"/>
  <c r="I23" i="3"/>
  <c r="H23" i="3"/>
  <c r="G23" i="3"/>
  <c r="L22" i="3"/>
  <c r="I22" i="3"/>
  <c r="H22" i="3"/>
  <c r="G22" i="3"/>
  <c r="L21" i="3"/>
  <c r="I21" i="3"/>
  <c r="H21" i="3"/>
  <c r="G21" i="3"/>
  <c r="L20" i="3"/>
  <c r="I20" i="3"/>
  <c r="H20" i="3"/>
  <c r="G20" i="3"/>
  <c r="L19" i="3"/>
  <c r="I19" i="3"/>
  <c r="H19" i="3"/>
  <c r="G19" i="3"/>
  <c r="L18" i="3"/>
  <c r="I18" i="3"/>
  <c r="H18" i="3"/>
  <c r="G18" i="3"/>
  <c r="L17" i="3"/>
  <c r="I17" i="3"/>
  <c r="H17" i="3"/>
  <c r="G17" i="3"/>
  <c r="L16" i="3"/>
  <c r="I16" i="3"/>
  <c r="H16" i="3"/>
  <c r="G16" i="3"/>
  <c r="L15" i="3"/>
  <c r="I15" i="3"/>
  <c r="H15" i="3"/>
  <c r="G15" i="3"/>
  <c r="L14" i="3"/>
  <c r="I14" i="3"/>
  <c r="H14" i="3"/>
  <c r="G14" i="3"/>
  <c r="L13" i="3"/>
  <c r="I13" i="3"/>
  <c r="H13" i="3"/>
  <c r="G13" i="3"/>
  <c r="L12" i="3"/>
  <c r="I12" i="3"/>
  <c r="H12" i="3"/>
  <c r="G12" i="3"/>
  <c r="L11" i="3"/>
  <c r="I11" i="3"/>
  <c r="H11" i="3"/>
  <c r="G11" i="3"/>
  <c r="L10" i="3"/>
  <c r="I10" i="3"/>
  <c r="H10" i="3"/>
  <c r="G10" i="3"/>
  <c r="L9" i="3"/>
  <c r="I9" i="3"/>
  <c r="H9" i="3"/>
  <c r="G9" i="3"/>
  <c r="L8" i="3"/>
  <c r="I8" i="3"/>
  <c r="H8" i="3"/>
  <c r="G8" i="3"/>
  <c r="L7" i="3"/>
  <c r="I7" i="3"/>
  <c r="H7" i="3"/>
  <c r="G7" i="3"/>
  <c r="L6" i="3"/>
  <c r="I6" i="3"/>
  <c r="H6" i="3"/>
  <c r="G6" i="3"/>
  <c r="L5" i="3"/>
  <c r="I5" i="3"/>
  <c r="H5" i="3"/>
  <c r="G5" i="3"/>
  <c r="L4" i="3"/>
  <c r="I4" i="3"/>
  <c r="H4" i="3"/>
  <c r="G4" i="3"/>
  <c r="L3" i="3"/>
  <c r="I3" i="3"/>
  <c r="H3" i="3"/>
  <c r="G3" i="3"/>
  <c r="L2" i="3"/>
  <c r="I2" i="3"/>
  <c r="H2" i="3"/>
  <c r="G2" i="3"/>
</calcChain>
</file>

<file path=xl/sharedStrings.xml><?xml version="1.0" encoding="utf-8"?>
<sst xmlns="http://schemas.openxmlformats.org/spreadsheetml/2006/main" count="808" uniqueCount="218">
  <si>
    <t>Reporting Type</t>
  </si>
  <si>
    <t>FLSA</t>
  </si>
  <si>
    <t>SPAHRS Work Cycle</t>
  </si>
  <si>
    <t>SPAHRS Schedule</t>
  </si>
  <si>
    <t>Reference WC Start Date (ECC)</t>
  </si>
  <si>
    <t>SPAHRS WC Start Date</t>
  </si>
  <si>
    <t>Difference</t>
  </si>
  <si>
    <t>INT</t>
  </si>
  <si>
    <t>Value</t>
  </si>
  <si>
    <t>Start Day</t>
  </si>
  <si>
    <t>EC WS</t>
  </si>
  <si>
    <t>Note</t>
  </si>
  <si>
    <t>Positive Reporting</t>
  </si>
  <si>
    <t>E</t>
  </si>
  <si>
    <t>01</t>
  </si>
  <si>
    <t>00</t>
  </si>
  <si>
    <t>MON</t>
  </si>
  <si>
    <t>PEM124*7</t>
  </si>
  <si>
    <t>N</t>
  </si>
  <si>
    <t>PNM124*7</t>
  </si>
  <si>
    <t>Fixed</t>
  </si>
  <si>
    <t>FEM18*5</t>
  </si>
  <si>
    <t>FNM18*5</t>
  </si>
  <si>
    <t>04</t>
  </si>
  <si>
    <t>SUN</t>
  </si>
  <si>
    <t>FEU18*5</t>
  </si>
  <si>
    <t>FNU18*5</t>
  </si>
  <si>
    <t>05</t>
  </si>
  <si>
    <t>WED</t>
  </si>
  <si>
    <t>FEW18*5</t>
  </si>
  <si>
    <t>FNW18*5</t>
  </si>
  <si>
    <t>Part Time</t>
  </si>
  <si>
    <t>08</t>
  </si>
  <si>
    <t>TEM120H1</t>
  </si>
  <si>
    <t>TNM120H1</t>
  </si>
  <si>
    <t>18</t>
  </si>
  <si>
    <t>SAT</t>
  </si>
  <si>
    <t>FEA18*5</t>
  </si>
  <si>
    <t>FNA18*5</t>
  </si>
  <si>
    <t>19</t>
  </si>
  <si>
    <t>TUE</t>
  </si>
  <si>
    <t>FET18*5</t>
  </si>
  <si>
    <t>FNT18*5</t>
  </si>
  <si>
    <t>31</t>
  </si>
  <si>
    <t>TEM139H1</t>
  </si>
  <si>
    <t>TNM1H139</t>
  </si>
  <si>
    <t>39</t>
  </si>
  <si>
    <t>FRI</t>
  </si>
  <si>
    <t>FEF18*5</t>
  </si>
  <si>
    <t>FNF18*5</t>
  </si>
  <si>
    <t>50</t>
  </si>
  <si>
    <t>FEU18TA</t>
  </si>
  <si>
    <t>FNU18TA</t>
  </si>
  <si>
    <t>55</t>
  </si>
  <si>
    <t>FEU18U-R</t>
  </si>
  <si>
    <t>FNU18U-R</t>
  </si>
  <si>
    <t>67</t>
  </si>
  <si>
    <t>FEM110*4</t>
  </si>
  <si>
    <t>FNM110*4</t>
  </si>
  <si>
    <t>68</t>
  </si>
  <si>
    <t>FEM11041</t>
  </si>
  <si>
    <t>FNM11041</t>
  </si>
  <si>
    <t>77</t>
  </si>
  <si>
    <t>FNU14*12</t>
  </si>
  <si>
    <t>80</t>
  </si>
  <si>
    <t>THU</t>
  </si>
  <si>
    <t>PER124*7</t>
  </si>
  <si>
    <t>PNR124*7</t>
  </si>
  <si>
    <t>85</t>
  </si>
  <si>
    <t>PEA124*7</t>
  </si>
  <si>
    <t>PNA124*7</t>
  </si>
  <si>
    <t>90</t>
  </si>
  <si>
    <t>PEU124*7</t>
  </si>
  <si>
    <t>PNU124*7</t>
  </si>
  <si>
    <t>91</t>
  </si>
  <si>
    <t>PEW124*7</t>
  </si>
  <si>
    <t>PNW124*7</t>
  </si>
  <si>
    <t>92</t>
  </si>
  <si>
    <t>PNF124*7</t>
  </si>
  <si>
    <t>95</t>
  </si>
  <si>
    <t>PET124*7</t>
  </si>
  <si>
    <t>PNT124*7</t>
  </si>
  <si>
    <t>Rotating</t>
  </si>
  <si>
    <t>96</t>
  </si>
  <si>
    <t>REM240*2</t>
  </si>
  <si>
    <t>RNM240*2</t>
  </si>
  <si>
    <t>A5</t>
  </si>
  <si>
    <t>FEU140H</t>
  </si>
  <si>
    <t>F8</t>
  </si>
  <si>
    <t>FNA110*4</t>
  </si>
  <si>
    <t>N5</t>
  </si>
  <si>
    <t>FEU110*4</t>
  </si>
  <si>
    <t>P0</t>
  </si>
  <si>
    <t>TNM139H3</t>
  </si>
  <si>
    <t>P1</t>
  </si>
  <si>
    <t>TEA1H139</t>
  </si>
  <si>
    <t>TNA139H1</t>
  </si>
  <si>
    <t>P2</t>
  </si>
  <si>
    <t>TEM120H3</t>
  </si>
  <si>
    <t>P3</t>
  </si>
  <si>
    <t>TNM124H</t>
  </si>
  <si>
    <t>P4</t>
  </si>
  <si>
    <t>TNU120H4</t>
  </si>
  <si>
    <t>P5</t>
  </si>
  <si>
    <t>TNU130H</t>
  </si>
  <si>
    <t>P6</t>
  </si>
  <si>
    <t>TEW120H2</t>
  </si>
  <si>
    <t>P7</t>
  </si>
  <si>
    <t>TNM139H5</t>
  </si>
  <si>
    <t>P9</t>
  </si>
  <si>
    <t>TNM139H4</t>
  </si>
  <si>
    <t>Q1</t>
  </si>
  <si>
    <t>TNM139H2</t>
  </si>
  <si>
    <t>R1</t>
  </si>
  <si>
    <t>REM1F16</t>
  </si>
  <si>
    <t>R2</t>
  </si>
  <si>
    <t>REM1F26</t>
  </si>
  <si>
    <t>R3</t>
  </si>
  <si>
    <t>REM2F14</t>
  </si>
  <si>
    <t>RNM2F14</t>
  </si>
  <si>
    <t>H</t>
  </si>
  <si>
    <t>06</t>
  </si>
  <si>
    <t>PHM124*7</t>
  </si>
  <si>
    <t>FHM18*5</t>
  </si>
  <si>
    <t>Compressed</t>
  </si>
  <si>
    <t>02</t>
  </si>
  <si>
    <t>CEM144F2</t>
  </si>
  <si>
    <t>CEM2F244</t>
  </si>
  <si>
    <t>CNM144F2</t>
  </si>
  <si>
    <t>CNM2F244</t>
  </si>
  <si>
    <t>CEM145F2</t>
  </si>
  <si>
    <t>CEM2F245</t>
  </si>
  <si>
    <t>CNM2F245</t>
  </si>
  <si>
    <t>15</t>
  </si>
  <si>
    <t>CEM142.5</t>
  </si>
  <si>
    <t>CEM242P5</t>
  </si>
  <si>
    <t>16</t>
  </si>
  <si>
    <t>CEM137.5</t>
  </si>
  <si>
    <t>CEM237P5</t>
  </si>
  <si>
    <t>17</t>
  </si>
  <si>
    <t>CEM144M2</t>
  </si>
  <si>
    <t>CEM2M244</t>
  </si>
  <si>
    <t>CNM144M2</t>
  </si>
  <si>
    <t>CNM2M244</t>
  </si>
  <si>
    <t>69</t>
  </si>
  <si>
    <t>CEM136M2</t>
  </si>
  <si>
    <t>CEM2M236</t>
  </si>
  <si>
    <t>CNM136M2</t>
  </si>
  <si>
    <t>CNM2M236</t>
  </si>
  <si>
    <t>PHA124*7</t>
  </si>
  <si>
    <t>PHU124*7</t>
  </si>
  <si>
    <t>C1</t>
  </si>
  <si>
    <t>CEM135F2</t>
  </si>
  <si>
    <t>CEM2F235</t>
  </si>
  <si>
    <t>CNM135F2</t>
  </si>
  <si>
    <t>CNM2F235</t>
  </si>
  <si>
    <t>C2</t>
  </si>
  <si>
    <t>CEM136F1</t>
  </si>
  <si>
    <t>CEM2F136</t>
  </si>
  <si>
    <t>CNM136F1</t>
  </si>
  <si>
    <t>CNM2F136</t>
  </si>
  <si>
    <t>C3</t>
  </si>
  <si>
    <t>CEM136M1</t>
  </si>
  <si>
    <t>CEM2M136</t>
  </si>
  <si>
    <t>CNM136M1</t>
  </si>
  <si>
    <t>CNM2M136</t>
  </si>
  <si>
    <t>C4</t>
  </si>
  <si>
    <t>CEM142</t>
  </si>
  <si>
    <t>CEM242F4</t>
  </si>
  <si>
    <t>CNM142</t>
  </si>
  <si>
    <t>CNM242F4</t>
  </si>
  <si>
    <t>C5</t>
  </si>
  <si>
    <t>CNM238F4</t>
  </si>
  <si>
    <t>C6</t>
  </si>
  <si>
    <t>CNM2MW44</t>
  </si>
  <si>
    <t>M1</t>
  </si>
  <si>
    <t>CEM144M1</t>
  </si>
  <si>
    <t>CEM2M144</t>
  </si>
  <si>
    <t>CNM2M144</t>
  </si>
  <si>
    <t>P</t>
  </si>
  <si>
    <t>PPM324*7</t>
  </si>
  <si>
    <t>F</t>
  </si>
  <si>
    <t>PFM324*7</t>
  </si>
  <si>
    <t>FPM38*5</t>
  </si>
  <si>
    <t>FPA48*5</t>
  </si>
  <si>
    <t>PFR424*7</t>
  </si>
  <si>
    <t>PPR124*7</t>
  </si>
  <si>
    <t>PPR224*7</t>
  </si>
  <si>
    <t>S</t>
  </si>
  <si>
    <t>07</t>
  </si>
  <si>
    <t>PSR224*7</t>
  </si>
  <si>
    <t>PPA124*7</t>
  </si>
  <si>
    <t>PPA324*7</t>
  </si>
  <si>
    <t>PPA424*7</t>
  </si>
  <si>
    <t>PSA224*7</t>
  </si>
  <si>
    <t>PSA324*7</t>
  </si>
  <si>
    <t>PFU324*7</t>
  </si>
  <si>
    <t>PFW124*7</t>
  </si>
  <si>
    <t>PFF424*7</t>
  </si>
  <si>
    <t>PFT324*7</t>
  </si>
  <si>
    <t>PPT324*7</t>
  </si>
  <si>
    <t>20</t>
  </si>
  <si>
    <t>LESPDNT</t>
  </si>
  <si>
    <t>21</t>
  </si>
  <si>
    <t>LESPDT</t>
  </si>
  <si>
    <t>25</t>
  </si>
  <si>
    <t>LEHPDNT</t>
  </si>
  <si>
    <t>26</t>
  </si>
  <si>
    <t>LEHPDT</t>
  </si>
  <si>
    <t>C7</t>
  </si>
  <si>
    <t>CEM1+ve</t>
  </si>
  <si>
    <t>CNM2+ve</t>
  </si>
  <si>
    <t>TEM139H3</t>
  </si>
  <si>
    <t>TEM139H5</t>
  </si>
  <si>
    <t>TEM139H4</t>
  </si>
  <si>
    <t>TEM139H2</t>
  </si>
  <si>
    <t>Q2</t>
  </si>
  <si>
    <t>TNM139H6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</si>
</sst>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MS Sans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1" fillId="3" borderId="0" xfId="0" applyFont="1" applyFill="1"/>
    <xf numFmtId="2" fontId="1" fillId="3" borderId="0" xfId="0" applyNumberFormat="1" applyFont="1" applyFill="1"/>
    <xf numFmtId="1" fontId="1" fillId="3" borderId="0" xfId="0" applyNumberFormat="1" applyFont="1" applyFill="1"/>
    <xf numFmtId="0" fontId="0" fillId="0" borderId="0" xfId="0" quotePrefix="1"/>
    <xf numFmtId="49" fontId="0" fillId="0" borderId="0" xfId="0" applyNumberFormat="1" applyAlignment="1">
      <alignment vertical="center"/>
    </xf>
    <xf numFmtId="164" fontId="0" fillId="0" borderId="0" xfId="0" quotePrefix="1" applyNumberForma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49" fontId="0" fillId="0" borderId="0" xfId="0" applyNumberFormat="1"/>
    <xf numFmtId="0" fontId="3" fillId="0" borderId="0" xfId="0" applyFont="1"/>
    <xf numFmtId="49" fontId="0" fillId="0" borderId="0" xfId="0" quotePrefix="1" applyNumberFormat="1" applyAlignment="1">
      <alignment vertical="center"/>
    </xf>
    <xf numFmtId="49" fontId="0" fillId="0" borderId="0" xfId="0" quotePrefix="1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F4E0-658F-47DB-9FE4-CBDA8E7860D1}">
  <dimension ref="A1:L64"/>
  <sheetViews>
    <sheetView tabSelected="1" workbookViewId="0">
      <selection activeCell="L60" sqref="L60"/>
    </sheetView>
  </sheetViews>
  <sheetFormatPr defaultRowHeight="15"/>
  <cols>
    <col min="1" max="1" width="16.7109375" bestFit="1" customWidth="1"/>
    <col min="2" max="2" width="7.85546875" bestFit="1" customWidth="1"/>
    <col min="3" max="3" width="20" bestFit="1" customWidth="1"/>
    <col min="4" max="4" width="18.140625" bestFit="1" customWidth="1"/>
    <col min="5" max="5" width="29.28515625" customWidth="1"/>
    <col min="6" max="6" width="22.28515625" bestFit="1" customWidth="1"/>
    <col min="7" max="7" width="11.85546875" hidden="1" customWidth="1"/>
    <col min="8" max="8" width="6.140625" hidden="1" customWidth="1"/>
    <col min="9" max="9" width="8" hidden="1" customWidth="1"/>
    <col min="10" max="10" width="11.42578125" bestFit="1" customWidth="1"/>
    <col min="11" max="11" width="10.28515625" bestFit="1" customWidth="1"/>
    <col min="12" max="12" width="34" customWidth="1"/>
  </cols>
  <sheetData>
    <row r="1" spans="1:1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t="s">
        <v>12</v>
      </c>
      <c r="B2" t="s">
        <v>13</v>
      </c>
      <c r="C2" s="5" t="s">
        <v>14</v>
      </c>
      <c r="D2" s="6" t="s">
        <v>15</v>
      </c>
      <c r="E2" s="7">
        <v>44571</v>
      </c>
      <c r="F2" s="8"/>
      <c r="G2" s="9" t="str">
        <f>IF(ISBLANK(F2),"",(F2-E2)/7)</f>
        <v/>
      </c>
      <c r="H2" s="9" t="str">
        <f t="shared" ref="H2:H59" si="0">IF(ISBLANK(F2),"",INT(G2)=G2)</f>
        <v/>
      </c>
      <c r="I2" s="10" t="str">
        <f>IF(ISBLANK(F2),"",H2*1)</f>
        <v/>
      </c>
      <c r="J2" t="s">
        <v>16</v>
      </c>
      <c r="K2" t="s">
        <v>17</v>
      </c>
      <c r="L2" t="str">
        <f>IF(ISBLANK(F2),"",IF(I2=0,"Work Cycle Not Compatible","Work Cycle Compatible - May Use This Schedule"))</f>
        <v/>
      </c>
    </row>
    <row r="3" spans="1:12">
      <c r="A3" t="s">
        <v>12</v>
      </c>
      <c r="B3" t="s">
        <v>18</v>
      </c>
      <c r="C3" s="5" t="s">
        <v>14</v>
      </c>
      <c r="D3" s="6" t="s">
        <v>15</v>
      </c>
      <c r="E3" s="7">
        <v>44571</v>
      </c>
      <c r="F3" s="11"/>
      <c r="G3" s="9" t="str">
        <f t="shared" ref="G3:G59" si="1">IF(ISBLANK(F3),"",(F3-E3)/7)</f>
        <v/>
      </c>
      <c r="H3" s="9" t="str">
        <f t="shared" si="0"/>
        <v/>
      </c>
      <c r="I3" s="10" t="str">
        <f t="shared" ref="I3:I59" si="2">IF(ISBLANK(F3),"",H3*1)</f>
        <v/>
      </c>
      <c r="J3" t="s">
        <v>16</v>
      </c>
      <c r="K3" t="s">
        <v>19</v>
      </c>
      <c r="L3" t="str">
        <f>IF(ISBLANK(F3),"",IF(I3=0,"Work Cycle Not Compatible","Work Cycle Compatible - May Use This Schedule"))</f>
        <v/>
      </c>
    </row>
    <row r="4" spans="1:12">
      <c r="A4" t="s">
        <v>20</v>
      </c>
      <c r="B4" t="s">
        <v>13</v>
      </c>
      <c r="C4" s="5" t="s">
        <v>14</v>
      </c>
      <c r="D4" s="6" t="s">
        <v>14</v>
      </c>
      <c r="E4" s="7">
        <v>44571</v>
      </c>
      <c r="F4" s="11"/>
      <c r="G4" s="9" t="str">
        <f t="shared" si="1"/>
        <v/>
      </c>
      <c r="H4" s="9" t="str">
        <f t="shared" si="0"/>
        <v/>
      </c>
      <c r="I4" s="10" t="str">
        <f t="shared" si="2"/>
        <v/>
      </c>
      <c r="J4" t="s">
        <v>16</v>
      </c>
      <c r="K4" t="s">
        <v>21</v>
      </c>
      <c r="L4" t="str">
        <f t="shared" ref="L4:L59" si="3">IF(ISBLANK(F4),"",IF(I4=0,"Work Cycle Not Compatible","Work Cycle Compatible - May Use This Schedule"))</f>
        <v/>
      </c>
    </row>
    <row r="5" spans="1:12">
      <c r="A5" t="s">
        <v>20</v>
      </c>
      <c r="B5" t="s">
        <v>18</v>
      </c>
      <c r="C5" s="5" t="s">
        <v>14</v>
      </c>
      <c r="D5" s="6" t="s">
        <v>14</v>
      </c>
      <c r="E5" s="7">
        <v>44571</v>
      </c>
      <c r="F5" s="11"/>
      <c r="G5" s="9" t="str">
        <f t="shared" si="1"/>
        <v/>
      </c>
      <c r="H5" s="9" t="str">
        <f t="shared" si="0"/>
        <v/>
      </c>
      <c r="I5" s="10" t="str">
        <f t="shared" si="2"/>
        <v/>
      </c>
      <c r="J5" t="s">
        <v>16</v>
      </c>
      <c r="K5" t="s">
        <v>22</v>
      </c>
      <c r="L5" t="str">
        <f t="shared" si="3"/>
        <v/>
      </c>
    </row>
    <row r="6" spans="1:12">
      <c r="A6" t="s">
        <v>20</v>
      </c>
      <c r="B6" t="s">
        <v>13</v>
      </c>
      <c r="C6" s="5" t="s">
        <v>14</v>
      </c>
      <c r="D6" s="6" t="s">
        <v>23</v>
      </c>
      <c r="E6" s="11">
        <v>44570</v>
      </c>
      <c r="F6" s="11"/>
      <c r="G6" s="9" t="str">
        <f t="shared" si="1"/>
        <v/>
      </c>
      <c r="H6" s="9" t="str">
        <f t="shared" si="0"/>
        <v/>
      </c>
      <c r="I6" s="10" t="str">
        <f t="shared" si="2"/>
        <v/>
      </c>
      <c r="J6" t="s">
        <v>24</v>
      </c>
      <c r="K6" t="s">
        <v>25</v>
      </c>
      <c r="L6" t="str">
        <f t="shared" si="3"/>
        <v/>
      </c>
    </row>
    <row r="7" spans="1:12">
      <c r="A7" t="s">
        <v>20</v>
      </c>
      <c r="B7" t="s">
        <v>18</v>
      </c>
      <c r="C7" s="5" t="s">
        <v>14</v>
      </c>
      <c r="D7" s="6" t="s">
        <v>23</v>
      </c>
      <c r="E7" s="11">
        <v>44570</v>
      </c>
      <c r="F7" s="11"/>
      <c r="G7" s="9" t="str">
        <f t="shared" si="1"/>
        <v/>
      </c>
      <c r="H7" s="9" t="str">
        <f t="shared" si="0"/>
        <v/>
      </c>
      <c r="I7" s="10" t="str">
        <f t="shared" si="2"/>
        <v/>
      </c>
      <c r="J7" t="s">
        <v>24</v>
      </c>
      <c r="K7" t="s">
        <v>26</v>
      </c>
      <c r="L7" t="str">
        <f t="shared" si="3"/>
        <v/>
      </c>
    </row>
    <row r="8" spans="1:12">
      <c r="A8" t="s">
        <v>20</v>
      </c>
      <c r="B8" t="s">
        <v>13</v>
      </c>
      <c r="C8" s="5" t="s">
        <v>14</v>
      </c>
      <c r="D8" s="6" t="s">
        <v>27</v>
      </c>
      <c r="E8" s="11">
        <v>44566</v>
      </c>
      <c r="F8" s="11"/>
      <c r="G8" s="9" t="str">
        <f t="shared" si="1"/>
        <v/>
      </c>
      <c r="H8" s="9" t="str">
        <f t="shared" si="0"/>
        <v/>
      </c>
      <c r="I8" s="10" t="str">
        <f t="shared" si="2"/>
        <v/>
      </c>
      <c r="J8" t="s">
        <v>28</v>
      </c>
      <c r="K8" t="s">
        <v>29</v>
      </c>
      <c r="L8" t="str">
        <f t="shared" si="3"/>
        <v/>
      </c>
    </row>
    <row r="9" spans="1:12">
      <c r="A9" t="s">
        <v>20</v>
      </c>
      <c r="B9" t="s">
        <v>18</v>
      </c>
      <c r="C9" s="5" t="s">
        <v>14</v>
      </c>
      <c r="D9" s="6" t="s">
        <v>27</v>
      </c>
      <c r="E9" s="11">
        <v>44566</v>
      </c>
      <c r="F9" s="11"/>
      <c r="G9" s="9" t="str">
        <f t="shared" si="1"/>
        <v/>
      </c>
      <c r="H9" s="9" t="str">
        <f t="shared" si="0"/>
        <v/>
      </c>
      <c r="I9" s="10" t="str">
        <f t="shared" si="2"/>
        <v/>
      </c>
      <c r="J9" t="s">
        <v>28</v>
      </c>
      <c r="K9" t="s">
        <v>30</v>
      </c>
      <c r="L9" t="str">
        <f t="shared" si="3"/>
        <v/>
      </c>
    </row>
    <row r="10" spans="1:12">
      <c r="A10" s="12" t="s">
        <v>31</v>
      </c>
      <c r="B10" t="s">
        <v>13</v>
      </c>
      <c r="C10" s="5" t="s">
        <v>14</v>
      </c>
      <c r="D10" s="13" t="s">
        <v>32</v>
      </c>
      <c r="E10" s="7">
        <v>44571</v>
      </c>
      <c r="F10" s="7"/>
      <c r="G10" s="9" t="str">
        <f t="shared" si="1"/>
        <v/>
      </c>
      <c r="H10" s="9" t="str">
        <f t="shared" si="0"/>
        <v/>
      </c>
      <c r="I10" s="10" t="str">
        <f t="shared" si="2"/>
        <v/>
      </c>
      <c r="J10" t="s">
        <v>16</v>
      </c>
      <c r="K10" s="12" t="s">
        <v>33</v>
      </c>
      <c r="L10" t="str">
        <f t="shared" si="3"/>
        <v/>
      </c>
    </row>
    <row r="11" spans="1:12">
      <c r="A11" s="12" t="s">
        <v>31</v>
      </c>
      <c r="B11" t="s">
        <v>18</v>
      </c>
      <c r="C11" s="5" t="s">
        <v>14</v>
      </c>
      <c r="D11" s="13" t="s">
        <v>32</v>
      </c>
      <c r="E11" s="7">
        <v>44571</v>
      </c>
      <c r="F11" s="7"/>
      <c r="G11" s="9" t="str">
        <f t="shared" si="1"/>
        <v/>
      </c>
      <c r="H11" s="9" t="str">
        <f t="shared" si="0"/>
        <v/>
      </c>
      <c r="I11" s="10" t="str">
        <f t="shared" si="2"/>
        <v/>
      </c>
      <c r="J11" t="s">
        <v>16</v>
      </c>
      <c r="K11" s="12" t="s">
        <v>34</v>
      </c>
      <c r="L11" t="str">
        <f t="shared" si="3"/>
        <v/>
      </c>
    </row>
    <row r="12" spans="1:12">
      <c r="A12" t="s">
        <v>20</v>
      </c>
      <c r="B12" t="s">
        <v>13</v>
      </c>
      <c r="C12" s="5" t="s">
        <v>14</v>
      </c>
      <c r="D12" s="6" t="s">
        <v>35</v>
      </c>
      <c r="E12" s="11">
        <v>44569</v>
      </c>
      <c r="F12" s="8"/>
      <c r="G12" s="9" t="str">
        <f t="shared" si="1"/>
        <v/>
      </c>
      <c r="H12" s="9" t="str">
        <f t="shared" si="0"/>
        <v/>
      </c>
      <c r="I12" s="10" t="str">
        <f t="shared" si="2"/>
        <v/>
      </c>
      <c r="J12" t="s">
        <v>36</v>
      </c>
      <c r="K12" t="s">
        <v>37</v>
      </c>
      <c r="L12" t="str">
        <f t="shared" si="3"/>
        <v/>
      </c>
    </row>
    <row r="13" spans="1:12">
      <c r="A13" t="s">
        <v>20</v>
      </c>
      <c r="B13" t="s">
        <v>18</v>
      </c>
      <c r="C13" s="5" t="s">
        <v>14</v>
      </c>
      <c r="D13" s="6" t="s">
        <v>35</v>
      </c>
      <c r="E13" s="11">
        <v>44569</v>
      </c>
      <c r="F13" s="11"/>
      <c r="G13" s="9" t="str">
        <f t="shared" si="1"/>
        <v/>
      </c>
      <c r="H13" s="9" t="str">
        <f t="shared" si="0"/>
        <v/>
      </c>
      <c r="I13" s="10" t="str">
        <f t="shared" si="2"/>
        <v/>
      </c>
      <c r="J13" t="s">
        <v>36</v>
      </c>
      <c r="K13" t="s">
        <v>38</v>
      </c>
      <c r="L13" t="str">
        <f t="shared" si="3"/>
        <v/>
      </c>
    </row>
    <row r="14" spans="1:12">
      <c r="A14" t="s">
        <v>20</v>
      </c>
      <c r="B14" t="s">
        <v>13</v>
      </c>
      <c r="C14" s="5" t="s">
        <v>14</v>
      </c>
      <c r="D14" s="6" t="s">
        <v>39</v>
      </c>
      <c r="E14" s="11">
        <v>44572</v>
      </c>
      <c r="F14" s="11"/>
      <c r="G14" s="9" t="str">
        <f t="shared" si="1"/>
        <v/>
      </c>
      <c r="H14" s="9" t="str">
        <f t="shared" si="0"/>
        <v/>
      </c>
      <c r="I14" s="10" t="str">
        <f t="shared" si="2"/>
        <v/>
      </c>
      <c r="J14" t="s">
        <v>40</v>
      </c>
      <c r="K14" t="s">
        <v>41</v>
      </c>
      <c r="L14" t="str">
        <f t="shared" si="3"/>
        <v/>
      </c>
    </row>
    <row r="15" spans="1:12">
      <c r="A15" t="s">
        <v>20</v>
      </c>
      <c r="B15" t="s">
        <v>18</v>
      </c>
      <c r="C15" s="5" t="s">
        <v>14</v>
      </c>
      <c r="D15" s="6" t="s">
        <v>39</v>
      </c>
      <c r="E15" s="11">
        <v>44572</v>
      </c>
      <c r="F15" s="11"/>
      <c r="G15" s="9" t="str">
        <f t="shared" si="1"/>
        <v/>
      </c>
      <c r="H15" s="9" t="str">
        <f t="shared" si="0"/>
        <v/>
      </c>
      <c r="I15" s="10" t="str">
        <f t="shared" si="2"/>
        <v/>
      </c>
      <c r="J15" t="s">
        <v>40</v>
      </c>
      <c r="K15" t="s">
        <v>42</v>
      </c>
      <c r="L15" t="str">
        <f t="shared" si="3"/>
        <v/>
      </c>
    </row>
    <row r="16" spans="1:12">
      <c r="A16" t="s">
        <v>31</v>
      </c>
      <c r="B16" t="s">
        <v>13</v>
      </c>
      <c r="C16" s="5" t="s">
        <v>14</v>
      </c>
      <c r="D16" s="13" t="s">
        <v>43</v>
      </c>
      <c r="E16" s="7">
        <v>44571</v>
      </c>
      <c r="F16" s="7"/>
      <c r="G16" s="9" t="str">
        <f t="shared" si="1"/>
        <v/>
      </c>
      <c r="H16" s="9" t="str">
        <f t="shared" si="0"/>
        <v/>
      </c>
      <c r="I16" s="10" t="str">
        <f t="shared" si="2"/>
        <v/>
      </c>
      <c r="J16" t="s">
        <v>16</v>
      </c>
      <c r="K16" t="s">
        <v>44</v>
      </c>
      <c r="L16" t="str">
        <f t="shared" si="3"/>
        <v/>
      </c>
    </row>
    <row r="17" spans="1:12">
      <c r="A17" t="s">
        <v>31</v>
      </c>
      <c r="B17" t="s">
        <v>18</v>
      </c>
      <c r="C17" s="5" t="s">
        <v>14</v>
      </c>
      <c r="D17" s="13" t="s">
        <v>43</v>
      </c>
      <c r="E17" s="7">
        <v>44571</v>
      </c>
      <c r="F17" s="7"/>
      <c r="G17" s="9" t="str">
        <f t="shared" si="1"/>
        <v/>
      </c>
      <c r="H17" s="9" t="str">
        <f t="shared" si="0"/>
        <v/>
      </c>
      <c r="I17" s="10" t="str">
        <f t="shared" si="2"/>
        <v/>
      </c>
      <c r="J17" t="s">
        <v>16</v>
      </c>
      <c r="K17" t="s">
        <v>45</v>
      </c>
      <c r="L17" t="str">
        <f t="shared" si="3"/>
        <v/>
      </c>
    </row>
    <row r="18" spans="1:12">
      <c r="A18" t="s">
        <v>20</v>
      </c>
      <c r="B18" t="s">
        <v>13</v>
      </c>
      <c r="C18" s="5" t="s">
        <v>14</v>
      </c>
      <c r="D18" s="6" t="s">
        <v>46</v>
      </c>
      <c r="E18" s="11">
        <v>44568</v>
      </c>
      <c r="F18" s="11"/>
      <c r="G18" s="9" t="str">
        <f t="shared" si="1"/>
        <v/>
      </c>
      <c r="H18" s="9" t="str">
        <f t="shared" si="0"/>
        <v/>
      </c>
      <c r="I18" s="10" t="str">
        <f t="shared" si="2"/>
        <v/>
      </c>
      <c r="J18" t="s">
        <v>47</v>
      </c>
      <c r="K18" t="s">
        <v>48</v>
      </c>
      <c r="L18" t="str">
        <f t="shared" si="3"/>
        <v/>
      </c>
    </row>
    <row r="19" spans="1:12">
      <c r="A19" t="s">
        <v>20</v>
      </c>
      <c r="B19" t="s">
        <v>18</v>
      </c>
      <c r="C19" s="5" t="s">
        <v>14</v>
      </c>
      <c r="D19" s="6" t="s">
        <v>46</v>
      </c>
      <c r="E19" s="11">
        <v>44568</v>
      </c>
      <c r="F19" s="11"/>
      <c r="G19" s="9" t="str">
        <f t="shared" si="1"/>
        <v/>
      </c>
      <c r="H19" s="9" t="str">
        <f t="shared" si="0"/>
        <v/>
      </c>
      <c r="I19" s="10" t="str">
        <f t="shared" si="2"/>
        <v/>
      </c>
      <c r="J19" t="s">
        <v>47</v>
      </c>
      <c r="K19" t="s">
        <v>49</v>
      </c>
      <c r="L19" t="str">
        <f t="shared" si="3"/>
        <v/>
      </c>
    </row>
    <row r="20" spans="1:12">
      <c r="A20" t="s">
        <v>20</v>
      </c>
      <c r="B20" t="s">
        <v>13</v>
      </c>
      <c r="C20" s="5" t="s">
        <v>14</v>
      </c>
      <c r="D20" s="6" t="s">
        <v>50</v>
      </c>
      <c r="E20" s="11">
        <v>44570</v>
      </c>
      <c r="F20" s="11"/>
      <c r="G20" s="9" t="str">
        <f t="shared" si="1"/>
        <v/>
      </c>
      <c r="H20" s="9" t="str">
        <f t="shared" si="0"/>
        <v/>
      </c>
      <c r="I20" s="10" t="str">
        <f t="shared" si="2"/>
        <v/>
      </c>
      <c r="J20" t="s">
        <v>24</v>
      </c>
      <c r="K20" t="s">
        <v>51</v>
      </c>
      <c r="L20" t="str">
        <f t="shared" si="3"/>
        <v/>
      </c>
    </row>
    <row r="21" spans="1:12">
      <c r="A21" t="s">
        <v>20</v>
      </c>
      <c r="B21" t="s">
        <v>18</v>
      </c>
      <c r="C21" s="5" t="s">
        <v>14</v>
      </c>
      <c r="D21" s="6" t="s">
        <v>50</v>
      </c>
      <c r="E21" s="11">
        <v>44570</v>
      </c>
      <c r="F21" s="11"/>
      <c r="G21" s="9" t="str">
        <f t="shared" si="1"/>
        <v/>
      </c>
      <c r="H21" s="9" t="str">
        <f t="shared" si="0"/>
        <v/>
      </c>
      <c r="I21" s="10" t="str">
        <f t="shared" si="2"/>
        <v/>
      </c>
      <c r="J21" t="s">
        <v>24</v>
      </c>
      <c r="K21" t="s">
        <v>52</v>
      </c>
      <c r="L21" t="str">
        <f t="shared" si="3"/>
        <v/>
      </c>
    </row>
    <row r="22" spans="1:12">
      <c r="A22" t="s">
        <v>20</v>
      </c>
      <c r="B22" t="s">
        <v>13</v>
      </c>
      <c r="C22" s="5" t="s">
        <v>14</v>
      </c>
      <c r="D22" s="13" t="s">
        <v>53</v>
      </c>
      <c r="E22" s="11">
        <v>44570</v>
      </c>
      <c r="F22" s="11"/>
      <c r="G22" s="9" t="str">
        <f t="shared" si="1"/>
        <v/>
      </c>
      <c r="H22" s="9" t="str">
        <f t="shared" si="0"/>
        <v/>
      </c>
      <c r="I22" s="10" t="str">
        <f t="shared" si="2"/>
        <v/>
      </c>
      <c r="J22" t="s">
        <v>24</v>
      </c>
      <c r="K22" s="14" t="s">
        <v>54</v>
      </c>
      <c r="L22" t="str">
        <f t="shared" si="3"/>
        <v/>
      </c>
    </row>
    <row r="23" spans="1:12">
      <c r="A23" t="s">
        <v>20</v>
      </c>
      <c r="B23" t="s">
        <v>18</v>
      </c>
      <c r="C23" s="5" t="s">
        <v>14</v>
      </c>
      <c r="D23" s="13" t="s">
        <v>53</v>
      </c>
      <c r="E23" s="11">
        <v>44570</v>
      </c>
      <c r="F23" s="11"/>
      <c r="G23" s="9" t="str">
        <f t="shared" si="1"/>
        <v/>
      </c>
      <c r="H23" s="9" t="str">
        <f t="shared" si="0"/>
        <v/>
      </c>
      <c r="I23" s="10" t="str">
        <f t="shared" si="2"/>
        <v/>
      </c>
      <c r="J23" t="s">
        <v>24</v>
      </c>
      <c r="K23" s="14" t="s">
        <v>55</v>
      </c>
      <c r="L23" t="str">
        <f t="shared" si="3"/>
        <v/>
      </c>
    </row>
    <row r="24" spans="1:12">
      <c r="A24" t="s">
        <v>20</v>
      </c>
      <c r="B24" t="s">
        <v>13</v>
      </c>
      <c r="C24" s="5" t="s">
        <v>14</v>
      </c>
      <c r="D24" s="6" t="s">
        <v>56</v>
      </c>
      <c r="E24" s="7">
        <v>44571</v>
      </c>
      <c r="F24" s="7"/>
      <c r="G24" s="9" t="str">
        <f t="shared" si="1"/>
        <v/>
      </c>
      <c r="H24" s="9" t="str">
        <f t="shared" si="0"/>
        <v/>
      </c>
      <c r="I24" s="10" t="str">
        <f t="shared" si="2"/>
        <v/>
      </c>
      <c r="J24" t="s">
        <v>16</v>
      </c>
      <c r="K24" t="s">
        <v>57</v>
      </c>
      <c r="L24" t="str">
        <f t="shared" si="3"/>
        <v/>
      </c>
    </row>
    <row r="25" spans="1:12">
      <c r="A25" t="s">
        <v>20</v>
      </c>
      <c r="B25" t="s">
        <v>18</v>
      </c>
      <c r="C25" s="5" t="s">
        <v>14</v>
      </c>
      <c r="D25" s="6" t="s">
        <v>56</v>
      </c>
      <c r="E25" s="7">
        <v>44571</v>
      </c>
      <c r="F25" s="7"/>
      <c r="G25" s="9" t="str">
        <f t="shared" si="1"/>
        <v/>
      </c>
      <c r="H25" s="9" t="str">
        <f t="shared" si="0"/>
        <v/>
      </c>
      <c r="I25" s="10" t="str">
        <f t="shared" si="2"/>
        <v/>
      </c>
      <c r="J25" t="s">
        <v>16</v>
      </c>
      <c r="K25" t="s">
        <v>58</v>
      </c>
      <c r="L25" t="str">
        <f t="shared" si="3"/>
        <v/>
      </c>
    </row>
    <row r="26" spans="1:12">
      <c r="A26" t="s">
        <v>20</v>
      </c>
      <c r="B26" t="s">
        <v>13</v>
      </c>
      <c r="C26" s="5" t="s">
        <v>14</v>
      </c>
      <c r="D26" s="15" t="s">
        <v>59</v>
      </c>
      <c r="E26" s="7">
        <v>44571</v>
      </c>
      <c r="F26" s="7"/>
      <c r="G26" s="9"/>
      <c r="H26" s="9"/>
      <c r="I26" s="10"/>
      <c r="J26" t="s">
        <v>16</v>
      </c>
      <c r="K26" t="s">
        <v>60</v>
      </c>
    </row>
    <row r="27" spans="1:12">
      <c r="A27" t="s">
        <v>20</v>
      </c>
      <c r="B27" t="s">
        <v>18</v>
      </c>
      <c r="C27" s="5" t="s">
        <v>14</v>
      </c>
      <c r="D27" s="15" t="s">
        <v>59</v>
      </c>
      <c r="E27" s="7">
        <v>44571</v>
      </c>
      <c r="F27" s="7"/>
      <c r="G27" s="9"/>
      <c r="H27" s="9"/>
      <c r="I27" s="10"/>
      <c r="J27" t="s">
        <v>16</v>
      </c>
      <c r="K27" t="s">
        <v>61</v>
      </c>
    </row>
    <row r="28" spans="1:12">
      <c r="A28" t="s">
        <v>20</v>
      </c>
      <c r="B28" t="s">
        <v>18</v>
      </c>
      <c r="C28" s="5" t="s">
        <v>14</v>
      </c>
      <c r="D28" s="13" t="s">
        <v>62</v>
      </c>
      <c r="E28" s="11">
        <v>44570</v>
      </c>
      <c r="F28" s="11"/>
      <c r="G28" s="9" t="str">
        <f t="shared" si="1"/>
        <v/>
      </c>
      <c r="H28" s="9" t="str">
        <f t="shared" si="0"/>
        <v/>
      </c>
      <c r="I28" s="10" t="str">
        <f t="shared" si="2"/>
        <v/>
      </c>
      <c r="J28" t="s">
        <v>24</v>
      </c>
      <c r="K28" t="s">
        <v>63</v>
      </c>
      <c r="L28" t="str">
        <f t="shared" si="3"/>
        <v/>
      </c>
    </row>
    <row r="29" spans="1:12">
      <c r="A29" t="s">
        <v>12</v>
      </c>
      <c r="B29" t="s">
        <v>13</v>
      </c>
      <c r="C29" s="5" t="s">
        <v>14</v>
      </c>
      <c r="D29" s="6" t="s">
        <v>64</v>
      </c>
      <c r="E29" s="11">
        <v>44567</v>
      </c>
      <c r="F29" s="8"/>
      <c r="G29" s="9" t="str">
        <f t="shared" si="1"/>
        <v/>
      </c>
      <c r="H29" s="9" t="str">
        <f t="shared" si="0"/>
        <v/>
      </c>
      <c r="I29" s="10" t="str">
        <f t="shared" si="2"/>
        <v/>
      </c>
      <c r="J29" t="s">
        <v>65</v>
      </c>
      <c r="K29" t="s">
        <v>66</v>
      </c>
      <c r="L29" t="str">
        <f t="shared" si="3"/>
        <v/>
      </c>
    </row>
    <row r="30" spans="1:12">
      <c r="A30" t="s">
        <v>12</v>
      </c>
      <c r="B30" t="s">
        <v>18</v>
      </c>
      <c r="C30" s="5" t="s">
        <v>14</v>
      </c>
      <c r="D30" s="6" t="s">
        <v>64</v>
      </c>
      <c r="E30" s="11">
        <v>44567</v>
      </c>
      <c r="F30" s="11"/>
      <c r="G30" s="9" t="str">
        <f t="shared" si="1"/>
        <v/>
      </c>
      <c r="H30" s="9" t="str">
        <f t="shared" si="0"/>
        <v/>
      </c>
      <c r="I30" s="10" t="str">
        <f t="shared" si="2"/>
        <v/>
      </c>
      <c r="J30" t="s">
        <v>65</v>
      </c>
      <c r="K30" t="s">
        <v>67</v>
      </c>
      <c r="L30" t="str">
        <f t="shared" si="3"/>
        <v/>
      </c>
    </row>
    <row r="31" spans="1:12">
      <c r="A31" t="s">
        <v>12</v>
      </c>
      <c r="B31" t="s">
        <v>13</v>
      </c>
      <c r="C31" s="5" t="s">
        <v>14</v>
      </c>
      <c r="D31" s="6" t="s">
        <v>68</v>
      </c>
      <c r="E31" s="11">
        <v>44569</v>
      </c>
      <c r="F31" s="11"/>
      <c r="G31" s="9" t="str">
        <f t="shared" si="1"/>
        <v/>
      </c>
      <c r="H31" s="9" t="str">
        <f t="shared" si="0"/>
        <v/>
      </c>
      <c r="I31" s="10" t="str">
        <f t="shared" si="2"/>
        <v/>
      </c>
      <c r="J31" t="s">
        <v>36</v>
      </c>
      <c r="K31" t="s">
        <v>69</v>
      </c>
      <c r="L31" t="str">
        <f t="shared" si="3"/>
        <v/>
      </c>
    </row>
    <row r="32" spans="1:12">
      <c r="A32" t="s">
        <v>12</v>
      </c>
      <c r="B32" t="s">
        <v>18</v>
      </c>
      <c r="C32" s="5" t="s">
        <v>14</v>
      </c>
      <c r="D32" s="6" t="s">
        <v>68</v>
      </c>
      <c r="E32" s="11">
        <v>44569</v>
      </c>
      <c r="F32" s="11"/>
      <c r="G32" s="9" t="str">
        <f t="shared" si="1"/>
        <v/>
      </c>
      <c r="H32" s="9" t="str">
        <f t="shared" si="0"/>
        <v/>
      </c>
      <c r="I32" s="10" t="str">
        <f t="shared" si="2"/>
        <v/>
      </c>
      <c r="J32" t="s">
        <v>36</v>
      </c>
      <c r="K32" t="s">
        <v>70</v>
      </c>
      <c r="L32" t="str">
        <f t="shared" si="3"/>
        <v/>
      </c>
    </row>
    <row r="33" spans="1:12">
      <c r="A33" t="s">
        <v>12</v>
      </c>
      <c r="B33" t="s">
        <v>13</v>
      </c>
      <c r="C33" s="5" t="s">
        <v>14</v>
      </c>
      <c r="D33" s="6" t="s">
        <v>71</v>
      </c>
      <c r="E33" s="11">
        <v>44570</v>
      </c>
      <c r="F33" s="11"/>
      <c r="G33" s="9" t="str">
        <f t="shared" si="1"/>
        <v/>
      </c>
      <c r="H33" s="9" t="str">
        <f t="shared" si="0"/>
        <v/>
      </c>
      <c r="I33" s="10" t="str">
        <f t="shared" si="2"/>
        <v/>
      </c>
      <c r="J33" t="s">
        <v>24</v>
      </c>
      <c r="K33" t="s">
        <v>72</v>
      </c>
      <c r="L33" t="str">
        <f t="shared" si="3"/>
        <v/>
      </c>
    </row>
    <row r="34" spans="1:12">
      <c r="A34" t="s">
        <v>12</v>
      </c>
      <c r="B34" t="s">
        <v>18</v>
      </c>
      <c r="C34" s="5" t="s">
        <v>14</v>
      </c>
      <c r="D34" s="6" t="s">
        <v>71</v>
      </c>
      <c r="E34" s="11">
        <v>44570</v>
      </c>
      <c r="F34" s="11"/>
      <c r="G34" s="9" t="str">
        <f t="shared" si="1"/>
        <v/>
      </c>
      <c r="H34" s="9" t="str">
        <f t="shared" si="0"/>
        <v/>
      </c>
      <c r="I34" s="10" t="str">
        <f t="shared" si="2"/>
        <v/>
      </c>
      <c r="J34" t="s">
        <v>24</v>
      </c>
      <c r="K34" t="s">
        <v>73</v>
      </c>
      <c r="L34" t="str">
        <f t="shared" si="3"/>
        <v/>
      </c>
    </row>
    <row r="35" spans="1:12">
      <c r="A35" t="s">
        <v>12</v>
      </c>
      <c r="B35" t="s">
        <v>13</v>
      </c>
      <c r="C35" s="5" t="s">
        <v>14</v>
      </c>
      <c r="D35" s="6" t="s">
        <v>74</v>
      </c>
      <c r="E35" s="11">
        <v>44566</v>
      </c>
      <c r="F35" s="11"/>
      <c r="G35" s="9" t="str">
        <f t="shared" si="1"/>
        <v/>
      </c>
      <c r="H35" s="9" t="str">
        <f t="shared" si="0"/>
        <v/>
      </c>
      <c r="I35" s="10" t="str">
        <f t="shared" si="2"/>
        <v/>
      </c>
      <c r="J35" t="s">
        <v>28</v>
      </c>
      <c r="K35" t="s">
        <v>75</v>
      </c>
      <c r="L35" t="str">
        <f t="shared" si="3"/>
        <v/>
      </c>
    </row>
    <row r="36" spans="1:12">
      <c r="A36" t="s">
        <v>12</v>
      </c>
      <c r="B36" t="s">
        <v>18</v>
      </c>
      <c r="C36" s="5" t="s">
        <v>14</v>
      </c>
      <c r="D36" s="6" t="s">
        <v>74</v>
      </c>
      <c r="E36" s="11">
        <v>44566</v>
      </c>
      <c r="F36" s="11"/>
      <c r="G36" s="9" t="str">
        <f t="shared" si="1"/>
        <v/>
      </c>
      <c r="H36" s="9" t="str">
        <f t="shared" si="0"/>
        <v/>
      </c>
      <c r="I36" s="10" t="str">
        <f t="shared" si="2"/>
        <v/>
      </c>
      <c r="J36" t="s">
        <v>28</v>
      </c>
      <c r="K36" t="s">
        <v>76</v>
      </c>
      <c r="L36" t="str">
        <f t="shared" si="3"/>
        <v/>
      </c>
    </row>
    <row r="37" spans="1:12">
      <c r="A37" t="s">
        <v>12</v>
      </c>
      <c r="B37" t="s">
        <v>18</v>
      </c>
      <c r="C37" s="5" t="s">
        <v>14</v>
      </c>
      <c r="D37" s="13" t="s">
        <v>77</v>
      </c>
      <c r="E37" s="11">
        <v>44568</v>
      </c>
      <c r="F37" s="8"/>
      <c r="G37" s="9" t="str">
        <f t="shared" si="1"/>
        <v/>
      </c>
      <c r="H37" s="9" t="str">
        <f t="shared" si="0"/>
        <v/>
      </c>
      <c r="I37" s="10" t="str">
        <f t="shared" si="2"/>
        <v/>
      </c>
      <c r="J37" t="s">
        <v>47</v>
      </c>
      <c r="K37" t="s">
        <v>78</v>
      </c>
      <c r="L37" t="str">
        <f t="shared" si="3"/>
        <v/>
      </c>
    </row>
    <row r="38" spans="1:12">
      <c r="A38" t="s">
        <v>12</v>
      </c>
      <c r="B38" t="s">
        <v>13</v>
      </c>
      <c r="C38" s="5" t="s">
        <v>14</v>
      </c>
      <c r="D38" s="6" t="s">
        <v>79</v>
      </c>
      <c r="E38" s="11">
        <v>44572</v>
      </c>
      <c r="F38" s="11"/>
      <c r="G38" s="9" t="str">
        <f t="shared" si="1"/>
        <v/>
      </c>
      <c r="H38" s="9" t="str">
        <f t="shared" si="0"/>
        <v/>
      </c>
      <c r="I38" s="10" t="str">
        <f t="shared" si="2"/>
        <v/>
      </c>
      <c r="J38" t="s">
        <v>40</v>
      </c>
      <c r="K38" t="s">
        <v>80</v>
      </c>
      <c r="L38" t="str">
        <f t="shared" si="3"/>
        <v/>
      </c>
    </row>
    <row r="39" spans="1:12">
      <c r="A39" t="s">
        <v>12</v>
      </c>
      <c r="B39" t="s">
        <v>18</v>
      </c>
      <c r="C39" s="5" t="s">
        <v>14</v>
      </c>
      <c r="D39" s="6" t="s">
        <v>79</v>
      </c>
      <c r="E39" s="11">
        <v>44572</v>
      </c>
      <c r="F39" s="11"/>
      <c r="G39" s="9" t="str">
        <f t="shared" si="1"/>
        <v/>
      </c>
      <c r="H39" s="9" t="str">
        <f t="shared" si="0"/>
        <v/>
      </c>
      <c r="I39" s="10" t="str">
        <f t="shared" si="2"/>
        <v/>
      </c>
      <c r="J39" t="s">
        <v>40</v>
      </c>
      <c r="K39" s="14" t="s">
        <v>81</v>
      </c>
      <c r="L39" t="str">
        <f t="shared" si="3"/>
        <v/>
      </c>
    </row>
    <row r="40" spans="1:12">
      <c r="A40" t="s">
        <v>82</v>
      </c>
      <c r="B40" t="s">
        <v>13</v>
      </c>
      <c r="C40" s="5" t="s">
        <v>14</v>
      </c>
      <c r="D40" s="15" t="s">
        <v>83</v>
      </c>
      <c r="E40" s="7">
        <v>44571</v>
      </c>
      <c r="F40" s="11"/>
      <c r="G40" s="9"/>
      <c r="H40" s="9"/>
      <c r="I40" s="10"/>
      <c r="J40" t="s">
        <v>16</v>
      </c>
      <c r="K40" t="s">
        <v>84</v>
      </c>
    </row>
    <row r="41" spans="1:12">
      <c r="A41" t="s">
        <v>82</v>
      </c>
      <c r="B41" t="s">
        <v>18</v>
      </c>
      <c r="C41" s="5" t="s">
        <v>14</v>
      </c>
      <c r="D41" s="15" t="s">
        <v>83</v>
      </c>
      <c r="E41" s="7">
        <v>44571</v>
      </c>
      <c r="F41" s="11"/>
      <c r="G41" s="9"/>
      <c r="H41" s="9"/>
      <c r="I41" s="10"/>
      <c r="J41" t="s">
        <v>16</v>
      </c>
      <c r="K41" t="s">
        <v>85</v>
      </c>
    </row>
    <row r="42" spans="1:12">
      <c r="A42" t="s">
        <v>20</v>
      </c>
      <c r="B42" t="s">
        <v>13</v>
      </c>
      <c r="C42" s="5" t="s">
        <v>14</v>
      </c>
      <c r="D42" s="13" t="s">
        <v>86</v>
      </c>
      <c r="E42" s="11">
        <v>44570</v>
      </c>
      <c r="F42" s="11"/>
      <c r="G42" s="9" t="str">
        <f t="shared" si="1"/>
        <v/>
      </c>
      <c r="H42" s="9" t="str">
        <f t="shared" si="0"/>
        <v/>
      </c>
      <c r="I42" s="10" t="str">
        <f t="shared" si="2"/>
        <v/>
      </c>
      <c r="J42" t="s">
        <v>24</v>
      </c>
      <c r="K42" t="s">
        <v>87</v>
      </c>
      <c r="L42" t="str">
        <f t="shared" si="3"/>
        <v/>
      </c>
    </row>
    <row r="43" spans="1:12">
      <c r="A43" t="s">
        <v>20</v>
      </c>
      <c r="B43" t="s">
        <v>18</v>
      </c>
      <c r="C43" s="5" t="s">
        <v>14</v>
      </c>
      <c r="D43" s="13" t="s">
        <v>88</v>
      </c>
      <c r="E43" s="11">
        <v>44569</v>
      </c>
      <c r="F43" s="11"/>
      <c r="G43" s="9"/>
      <c r="H43" s="9"/>
      <c r="I43" s="10"/>
      <c r="J43" t="s">
        <v>36</v>
      </c>
      <c r="K43" t="s">
        <v>89</v>
      </c>
    </row>
    <row r="44" spans="1:12">
      <c r="A44" t="s">
        <v>20</v>
      </c>
      <c r="B44" t="s">
        <v>18</v>
      </c>
      <c r="C44" s="5" t="s">
        <v>14</v>
      </c>
      <c r="D44" s="13" t="s">
        <v>90</v>
      </c>
      <c r="E44" s="11">
        <v>44570</v>
      </c>
      <c r="F44" s="11"/>
      <c r="G44" s="9" t="str">
        <f t="shared" si="1"/>
        <v/>
      </c>
      <c r="H44" s="9" t="str">
        <f t="shared" si="0"/>
        <v/>
      </c>
      <c r="I44" s="10" t="str">
        <f t="shared" si="2"/>
        <v/>
      </c>
      <c r="J44" t="s">
        <v>24</v>
      </c>
      <c r="K44" s="14" t="s">
        <v>91</v>
      </c>
      <c r="L44" t="str">
        <f t="shared" si="3"/>
        <v/>
      </c>
    </row>
    <row r="45" spans="1:12">
      <c r="A45" t="s">
        <v>31</v>
      </c>
      <c r="B45" t="s">
        <v>13</v>
      </c>
      <c r="C45" s="5" t="s">
        <v>14</v>
      </c>
      <c r="D45" s="13" t="s">
        <v>92</v>
      </c>
      <c r="E45" s="7">
        <v>44571</v>
      </c>
      <c r="F45" s="7"/>
      <c r="G45" s="9" t="str">
        <f>IF(ISBLANK(F45),"",(F45-E45)/7)</f>
        <v/>
      </c>
      <c r="H45" s="9" t="str">
        <f>IF(ISBLANK(F45),"",INT(G45)=G45)</f>
        <v/>
      </c>
      <c r="I45" s="10" t="str">
        <f>IF(ISBLANK(F45),"",H45*1)</f>
        <v/>
      </c>
      <c r="J45" t="s">
        <v>16</v>
      </c>
      <c r="K45" t="s">
        <v>212</v>
      </c>
    </row>
    <row r="46" spans="1:12">
      <c r="A46" t="s">
        <v>31</v>
      </c>
      <c r="B46" t="s">
        <v>18</v>
      </c>
      <c r="C46" s="5" t="s">
        <v>14</v>
      </c>
      <c r="D46" s="13" t="s">
        <v>92</v>
      </c>
      <c r="E46" s="7">
        <v>44571</v>
      </c>
      <c r="F46" s="7"/>
      <c r="G46" s="9" t="str">
        <f t="shared" si="1"/>
        <v/>
      </c>
      <c r="H46" s="9" t="str">
        <f t="shared" si="0"/>
        <v/>
      </c>
      <c r="I46" s="10" t="str">
        <f t="shared" si="2"/>
        <v/>
      </c>
      <c r="J46" t="s">
        <v>16</v>
      </c>
      <c r="K46" t="s">
        <v>93</v>
      </c>
      <c r="L46" t="str">
        <f t="shared" si="3"/>
        <v/>
      </c>
    </row>
    <row r="47" spans="1:12">
      <c r="A47" t="s">
        <v>31</v>
      </c>
      <c r="B47" t="s">
        <v>13</v>
      </c>
      <c r="C47" s="5" t="s">
        <v>14</v>
      </c>
      <c r="D47" s="13" t="s">
        <v>94</v>
      </c>
      <c r="E47" s="11">
        <v>44569</v>
      </c>
      <c r="F47" s="11"/>
      <c r="G47" s="9" t="str">
        <f t="shared" si="1"/>
        <v/>
      </c>
      <c r="H47" s="9" t="str">
        <f t="shared" si="0"/>
        <v/>
      </c>
      <c r="I47" s="10" t="str">
        <f t="shared" si="2"/>
        <v/>
      </c>
      <c r="J47" t="s">
        <v>36</v>
      </c>
      <c r="K47" t="s">
        <v>95</v>
      </c>
      <c r="L47" t="str">
        <f t="shared" si="3"/>
        <v/>
      </c>
    </row>
    <row r="48" spans="1:12">
      <c r="A48" t="s">
        <v>31</v>
      </c>
      <c r="B48" t="s">
        <v>18</v>
      </c>
      <c r="C48" s="5" t="s">
        <v>14</v>
      </c>
      <c r="D48" s="13" t="s">
        <v>94</v>
      </c>
      <c r="E48" s="11">
        <v>44569</v>
      </c>
      <c r="F48" s="11"/>
      <c r="G48" s="9" t="str">
        <f t="shared" si="1"/>
        <v/>
      </c>
      <c r="H48" s="9" t="str">
        <f t="shared" si="0"/>
        <v/>
      </c>
      <c r="I48" s="10" t="str">
        <f t="shared" si="2"/>
        <v/>
      </c>
      <c r="J48" t="s">
        <v>36</v>
      </c>
      <c r="K48" t="s">
        <v>96</v>
      </c>
      <c r="L48" t="str">
        <f t="shared" si="3"/>
        <v/>
      </c>
    </row>
    <row r="49" spans="1:12">
      <c r="A49" t="s">
        <v>31</v>
      </c>
      <c r="B49" t="s">
        <v>13</v>
      </c>
      <c r="C49" s="5" t="s">
        <v>14</v>
      </c>
      <c r="D49" s="13" t="s">
        <v>97</v>
      </c>
      <c r="E49" s="7">
        <v>44571</v>
      </c>
      <c r="F49" s="11"/>
      <c r="G49" s="9"/>
      <c r="H49" s="9"/>
      <c r="I49" s="10"/>
      <c r="J49" t="s">
        <v>16</v>
      </c>
      <c r="K49" t="s">
        <v>98</v>
      </c>
    </row>
    <row r="50" spans="1:12">
      <c r="A50" t="s">
        <v>31</v>
      </c>
      <c r="B50" t="s">
        <v>18</v>
      </c>
      <c r="C50" s="5" t="s">
        <v>14</v>
      </c>
      <c r="D50" s="13" t="s">
        <v>99</v>
      </c>
      <c r="E50" s="7">
        <v>44571</v>
      </c>
      <c r="F50" s="7"/>
      <c r="G50" s="9" t="str">
        <f t="shared" si="1"/>
        <v/>
      </c>
      <c r="H50" s="9" t="str">
        <f t="shared" si="0"/>
        <v/>
      </c>
      <c r="I50" s="10" t="str">
        <f t="shared" si="2"/>
        <v/>
      </c>
      <c r="J50" t="s">
        <v>16</v>
      </c>
      <c r="K50" s="14" t="s">
        <v>100</v>
      </c>
      <c r="L50" t="str">
        <f t="shared" si="3"/>
        <v/>
      </c>
    </row>
    <row r="51" spans="1:12">
      <c r="A51" t="s">
        <v>31</v>
      </c>
      <c r="B51" t="s">
        <v>18</v>
      </c>
      <c r="C51" s="5" t="s">
        <v>14</v>
      </c>
      <c r="D51" s="13" t="s">
        <v>101</v>
      </c>
      <c r="E51" s="11">
        <v>44570</v>
      </c>
      <c r="F51" s="11"/>
      <c r="G51" s="9" t="str">
        <f t="shared" si="1"/>
        <v/>
      </c>
      <c r="H51" s="9" t="str">
        <f t="shared" si="0"/>
        <v/>
      </c>
      <c r="I51" s="10" t="str">
        <f t="shared" si="2"/>
        <v/>
      </c>
      <c r="J51" t="s">
        <v>24</v>
      </c>
      <c r="K51" t="s">
        <v>102</v>
      </c>
      <c r="L51" t="str">
        <f t="shared" si="3"/>
        <v/>
      </c>
    </row>
    <row r="52" spans="1:12">
      <c r="A52" t="s">
        <v>31</v>
      </c>
      <c r="B52" t="s">
        <v>18</v>
      </c>
      <c r="C52" s="5" t="s">
        <v>14</v>
      </c>
      <c r="D52" s="13" t="s">
        <v>103</v>
      </c>
      <c r="E52" s="11">
        <v>44570</v>
      </c>
      <c r="F52" s="11"/>
      <c r="G52" s="9" t="str">
        <f t="shared" si="1"/>
        <v/>
      </c>
      <c r="H52" s="9" t="str">
        <f t="shared" si="0"/>
        <v/>
      </c>
      <c r="I52" s="10" t="str">
        <f t="shared" si="2"/>
        <v/>
      </c>
      <c r="J52" t="s">
        <v>24</v>
      </c>
      <c r="K52" t="s">
        <v>104</v>
      </c>
      <c r="L52" t="str">
        <f t="shared" si="3"/>
        <v/>
      </c>
    </row>
    <row r="53" spans="1:12">
      <c r="A53" t="s">
        <v>31</v>
      </c>
      <c r="B53" t="s">
        <v>13</v>
      </c>
      <c r="C53" s="5" t="s">
        <v>14</v>
      </c>
      <c r="D53" s="13" t="s">
        <v>105</v>
      </c>
      <c r="E53" s="11">
        <v>44566</v>
      </c>
      <c r="F53" s="11"/>
      <c r="G53" s="9" t="str">
        <f t="shared" si="1"/>
        <v/>
      </c>
      <c r="H53" s="9" t="str">
        <f t="shared" si="0"/>
        <v/>
      </c>
      <c r="I53" s="10" t="str">
        <f t="shared" si="2"/>
        <v/>
      </c>
      <c r="J53" t="s">
        <v>28</v>
      </c>
      <c r="K53" t="s">
        <v>106</v>
      </c>
    </row>
    <row r="54" spans="1:12">
      <c r="A54" t="s">
        <v>31</v>
      </c>
      <c r="B54" t="s">
        <v>13</v>
      </c>
      <c r="C54" s="5" t="s">
        <v>14</v>
      </c>
      <c r="D54" s="13" t="s">
        <v>107</v>
      </c>
      <c r="E54" s="7">
        <v>44571</v>
      </c>
      <c r="F54" s="7"/>
      <c r="G54" s="9" t="str">
        <f>IF(ISBLANK(F54),"",(F54-E54)/7)</f>
        <v/>
      </c>
      <c r="H54" s="9" t="str">
        <f>IF(ISBLANK(F54),"",INT(G54)=G54)</f>
        <v/>
      </c>
      <c r="I54" s="10" t="str">
        <f>IF(ISBLANK(F54),"",H54*1)</f>
        <v/>
      </c>
      <c r="J54" t="s">
        <v>16</v>
      </c>
      <c r="K54" t="s">
        <v>213</v>
      </c>
    </row>
    <row r="55" spans="1:12">
      <c r="A55" t="s">
        <v>31</v>
      </c>
      <c r="B55" t="s">
        <v>18</v>
      </c>
      <c r="C55" s="5" t="s">
        <v>14</v>
      </c>
      <c r="D55" s="13" t="s">
        <v>107</v>
      </c>
      <c r="E55" s="7">
        <v>44571</v>
      </c>
      <c r="F55" s="7"/>
      <c r="G55" s="9" t="str">
        <f t="shared" si="1"/>
        <v/>
      </c>
      <c r="H55" s="9" t="str">
        <f t="shared" si="0"/>
        <v/>
      </c>
      <c r="I55" s="10" t="str">
        <f t="shared" si="2"/>
        <v/>
      </c>
      <c r="J55" t="s">
        <v>16</v>
      </c>
      <c r="K55" t="s">
        <v>108</v>
      </c>
      <c r="L55" t="str">
        <f t="shared" si="3"/>
        <v/>
      </c>
    </row>
    <row r="56" spans="1:12">
      <c r="A56" t="s">
        <v>31</v>
      </c>
      <c r="B56" t="s">
        <v>13</v>
      </c>
      <c r="C56" s="5" t="s">
        <v>14</v>
      </c>
      <c r="D56" s="13" t="s">
        <v>109</v>
      </c>
      <c r="E56" s="7">
        <v>44571</v>
      </c>
      <c r="F56" s="7"/>
      <c r="G56" s="9" t="str">
        <f>IF(ISBLANK(F56),"",(F56-E56)/7)</f>
        <v/>
      </c>
      <c r="H56" s="9" t="str">
        <f>IF(ISBLANK(F56),"",INT(G56)=G56)</f>
        <v/>
      </c>
      <c r="I56" s="10" t="str">
        <f>IF(ISBLANK(F56),"",H56*1)</f>
        <v/>
      </c>
      <c r="J56" t="s">
        <v>16</v>
      </c>
      <c r="K56" t="s">
        <v>214</v>
      </c>
    </row>
    <row r="57" spans="1:12">
      <c r="A57" t="s">
        <v>31</v>
      </c>
      <c r="B57" t="s">
        <v>18</v>
      </c>
      <c r="C57" s="5" t="s">
        <v>14</v>
      </c>
      <c r="D57" s="13" t="s">
        <v>109</v>
      </c>
      <c r="E57" s="7">
        <v>44571</v>
      </c>
      <c r="F57" s="7"/>
      <c r="G57" s="9" t="str">
        <f t="shared" si="1"/>
        <v/>
      </c>
      <c r="H57" s="9" t="str">
        <f t="shared" si="0"/>
        <v/>
      </c>
      <c r="I57" s="10" t="str">
        <f t="shared" si="2"/>
        <v/>
      </c>
      <c r="J57" t="s">
        <v>16</v>
      </c>
      <c r="K57" t="s">
        <v>110</v>
      </c>
      <c r="L57" t="str">
        <f t="shared" si="3"/>
        <v/>
      </c>
    </row>
    <row r="58" spans="1:12">
      <c r="A58" t="s">
        <v>31</v>
      </c>
      <c r="B58" t="s">
        <v>13</v>
      </c>
      <c r="C58" s="5" t="s">
        <v>14</v>
      </c>
      <c r="D58" s="13" t="s">
        <v>111</v>
      </c>
      <c r="E58" s="7">
        <v>44571</v>
      </c>
      <c r="F58" s="7"/>
      <c r="G58" s="9" t="str">
        <f>IF(ISBLANK(F58),"",(F58-E58)/7)</f>
        <v/>
      </c>
      <c r="H58" s="9" t="str">
        <f>IF(ISBLANK(F58),"",INT(G58)=G58)</f>
        <v/>
      </c>
      <c r="I58" s="10" t="str">
        <f>IF(ISBLANK(F58),"",H58*1)</f>
        <v/>
      </c>
      <c r="J58" t="s">
        <v>16</v>
      </c>
      <c r="K58" t="s">
        <v>215</v>
      </c>
    </row>
    <row r="59" spans="1:12">
      <c r="A59" t="s">
        <v>31</v>
      </c>
      <c r="B59" t="s">
        <v>18</v>
      </c>
      <c r="C59" s="5" t="s">
        <v>14</v>
      </c>
      <c r="D59" s="13" t="s">
        <v>111</v>
      </c>
      <c r="E59" s="7">
        <v>44571</v>
      </c>
      <c r="F59" s="7"/>
      <c r="G59" s="9" t="str">
        <f t="shared" si="1"/>
        <v/>
      </c>
      <c r="H59" s="9" t="str">
        <f t="shared" si="0"/>
        <v/>
      </c>
      <c r="I59" s="10" t="str">
        <f t="shared" si="2"/>
        <v/>
      </c>
      <c r="J59" t="s">
        <v>16</v>
      </c>
      <c r="K59" t="s">
        <v>112</v>
      </c>
      <c r="L59" t="str">
        <f t="shared" si="3"/>
        <v/>
      </c>
    </row>
    <row r="60" spans="1:12">
      <c r="A60" t="s">
        <v>31</v>
      </c>
      <c r="B60" t="s">
        <v>18</v>
      </c>
      <c r="C60" s="5" t="s">
        <v>14</v>
      </c>
      <c r="D60" s="13" t="s">
        <v>216</v>
      </c>
      <c r="E60" s="7">
        <v>44571</v>
      </c>
      <c r="F60" s="7"/>
      <c r="G60" s="9"/>
      <c r="H60" s="9"/>
      <c r="I60" s="10"/>
      <c r="J60" t="s">
        <v>16</v>
      </c>
      <c r="K60" t="s">
        <v>217</v>
      </c>
    </row>
    <row r="61" spans="1:12">
      <c r="A61" t="s">
        <v>82</v>
      </c>
      <c r="B61" t="s">
        <v>13</v>
      </c>
      <c r="C61" s="5" t="s">
        <v>14</v>
      </c>
      <c r="D61" t="s">
        <v>113</v>
      </c>
      <c r="E61" s="7">
        <v>44571</v>
      </c>
      <c r="G61" s="9"/>
      <c r="H61" s="9"/>
      <c r="I61" s="10"/>
      <c r="J61" t="s">
        <v>16</v>
      </c>
      <c r="K61" t="s">
        <v>114</v>
      </c>
    </row>
    <row r="62" spans="1:12">
      <c r="A62" t="s">
        <v>82</v>
      </c>
      <c r="B62" t="s">
        <v>13</v>
      </c>
      <c r="C62" s="5" t="s">
        <v>14</v>
      </c>
      <c r="D62" t="s">
        <v>115</v>
      </c>
      <c r="E62" s="7">
        <v>44571</v>
      </c>
      <c r="G62" s="9"/>
      <c r="H62" s="9"/>
      <c r="I62" s="10"/>
      <c r="J62" t="s">
        <v>16</v>
      </c>
      <c r="K62" t="s">
        <v>116</v>
      </c>
    </row>
    <row r="63" spans="1:12">
      <c r="A63" t="s">
        <v>82</v>
      </c>
      <c r="B63" t="s">
        <v>13</v>
      </c>
      <c r="C63" s="5" t="s">
        <v>14</v>
      </c>
      <c r="D63" s="13" t="s">
        <v>117</v>
      </c>
      <c r="E63" s="7">
        <v>44571</v>
      </c>
      <c r="G63" s="9"/>
      <c r="H63" s="9"/>
      <c r="I63" s="10"/>
      <c r="J63" t="s">
        <v>16</v>
      </c>
      <c r="K63" t="s">
        <v>118</v>
      </c>
    </row>
    <row r="64" spans="1:12">
      <c r="A64" t="s">
        <v>82</v>
      </c>
      <c r="B64" t="s">
        <v>18</v>
      </c>
      <c r="C64" s="5" t="s">
        <v>14</v>
      </c>
      <c r="D64" s="13" t="s">
        <v>117</v>
      </c>
      <c r="E64" s="7">
        <v>44571</v>
      </c>
      <c r="G64" s="9"/>
      <c r="H64" s="9"/>
      <c r="I64" s="10"/>
      <c r="J64" t="s">
        <v>16</v>
      </c>
      <c r="K64" t="s">
        <v>119</v>
      </c>
    </row>
  </sheetData>
  <autoFilter ref="A1:L64" xr:uid="{4306B497-30B2-4392-970E-B506D9C4751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82735-8A78-4BB5-BE53-88484701060D}">
  <dimension ref="A1:L47"/>
  <sheetViews>
    <sheetView workbookViewId="0">
      <selection activeCell="E1" sqref="E1"/>
    </sheetView>
  </sheetViews>
  <sheetFormatPr defaultColWidth="5.7109375" defaultRowHeight="15"/>
  <cols>
    <col min="1" max="1" width="16.7109375" bestFit="1" customWidth="1"/>
    <col min="2" max="2" width="7.85546875" bestFit="1" customWidth="1"/>
    <col min="3" max="3" width="20" bestFit="1" customWidth="1"/>
    <col min="4" max="4" width="18.140625" bestFit="1" customWidth="1"/>
    <col min="5" max="5" width="29.28515625" hidden="1" customWidth="1"/>
    <col min="6" max="6" width="25.5703125" bestFit="1" customWidth="1"/>
    <col min="7" max="7" width="11.85546875" hidden="1" customWidth="1"/>
    <col min="8" max="8" width="6.140625" hidden="1" customWidth="1"/>
    <col min="9" max="9" width="8" hidden="1" customWidth="1"/>
    <col min="10" max="10" width="11.42578125" bestFit="1" customWidth="1"/>
    <col min="11" max="11" width="11.5703125" bestFit="1" customWidth="1"/>
    <col min="12" max="12" width="30.28515625" customWidth="1"/>
  </cols>
  <sheetData>
    <row r="1" spans="1:1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t="s">
        <v>12</v>
      </c>
      <c r="B2" t="s">
        <v>120</v>
      </c>
      <c r="C2" s="5" t="s">
        <v>121</v>
      </c>
      <c r="D2" s="6" t="s">
        <v>15</v>
      </c>
      <c r="E2" s="11">
        <v>44578</v>
      </c>
      <c r="F2" s="11"/>
      <c r="G2" s="9" t="str">
        <f t="shared" ref="G2:G47" si="0">IF(ISBLANK(F2),"",(F2-E2)/14)</f>
        <v/>
      </c>
      <c r="H2" s="9" t="str">
        <f t="shared" ref="H2:H47" si="1">IF(ISBLANK(F2),"",INT(G2)=G2)</f>
        <v/>
      </c>
      <c r="I2" s="10" t="str">
        <f>IF(ISBLANK(F2),"",H2*1)</f>
        <v/>
      </c>
      <c r="J2" t="s">
        <v>16</v>
      </c>
      <c r="K2" t="s">
        <v>122</v>
      </c>
      <c r="L2" t="str">
        <f>IF(ISBLANK(F2),"",IF(I2=0,"Work Cycle Not Compatible","Work Cycle Compatible - May Use This Schedule"))</f>
        <v/>
      </c>
    </row>
    <row r="3" spans="1:12">
      <c r="A3" t="s">
        <v>20</v>
      </c>
      <c r="B3" t="s">
        <v>120</v>
      </c>
      <c r="C3" s="5" t="s">
        <v>121</v>
      </c>
      <c r="D3" s="6" t="s">
        <v>14</v>
      </c>
      <c r="E3" s="11">
        <v>44578</v>
      </c>
      <c r="F3" s="11"/>
      <c r="G3" s="9" t="str">
        <f t="shared" si="0"/>
        <v/>
      </c>
      <c r="H3" s="9" t="str">
        <f t="shared" si="1"/>
        <v/>
      </c>
      <c r="I3" s="10" t="str">
        <f t="shared" ref="I3:I47" si="2">IF(ISBLANK(F3),"",H3*1)</f>
        <v/>
      </c>
      <c r="J3" t="s">
        <v>16</v>
      </c>
      <c r="K3" t="s">
        <v>123</v>
      </c>
      <c r="L3" t="str">
        <f t="shared" ref="L3:L47" si="3">IF(ISBLANK(F3),"",IF(I3=0,"Work Cycle Not Compatible","Work Cycle Compatible - May Use This Schedule"))</f>
        <v/>
      </c>
    </row>
    <row r="4" spans="1:12">
      <c r="A4" s="12" t="s">
        <v>124</v>
      </c>
      <c r="B4" t="s">
        <v>13</v>
      </c>
      <c r="C4" s="5" t="s">
        <v>125</v>
      </c>
      <c r="D4" s="15" t="s">
        <v>125</v>
      </c>
      <c r="E4" s="11">
        <v>44578</v>
      </c>
      <c r="F4" s="8"/>
      <c r="G4" s="9" t="str">
        <f t="shared" si="0"/>
        <v/>
      </c>
      <c r="H4" s="9" t="str">
        <f t="shared" si="1"/>
        <v/>
      </c>
      <c r="I4" s="10" t="str">
        <f t="shared" si="2"/>
        <v/>
      </c>
      <c r="J4" t="s">
        <v>16</v>
      </c>
      <c r="K4" t="s">
        <v>126</v>
      </c>
      <c r="L4" t="str">
        <f t="shared" si="3"/>
        <v/>
      </c>
    </row>
    <row r="5" spans="1:12">
      <c r="A5" s="12" t="s">
        <v>124</v>
      </c>
      <c r="B5" t="s">
        <v>13</v>
      </c>
      <c r="C5" s="5" t="s">
        <v>125</v>
      </c>
      <c r="D5" s="15" t="s">
        <v>125</v>
      </c>
      <c r="E5" s="11">
        <v>44571</v>
      </c>
      <c r="F5" s="8"/>
      <c r="G5" s="9" t="str">
        <f t="shared" si="0"/>
        <v/>
      </c>
      <c r="H5" s="9" t="str">
        <f t="shared" si="1"/>
        <v/>
      </c>
      <c r="I5" s="10" t="str">
        <f t="shared" si="2"/>
        <v/>
      </c>
      <c r="J5" t="s">
        <v>16</v>
      </c>
      <c r="K5" t="s">
        <v>127</v>
      </c>
      <c r="L5" t="str">
        <f t="shared" si="3"/>
        <v/>
      </c>
    </row>
    <row r="6" spans="1:12">
      <c r="A6" s="12" t="s">
        <v>124</v>
      </c>
      <c r="B6" t="s">
        <v>18</v>
      </c>
      <c r="C6" s="5" t="s">
        <v>125</v>
      </c>
      <c r="D6" s="15" t="s">
        <v>125</v>
      </c>
      <c r="E6" s="11">
        <v>44578</v>
      </c>
      <c r="F6" s="8"/>
      <c r="G6" s="9" t="str">
        <f t="shared" si="0"/>
        <v/>
      </c>
      <c r="H6" s="9" t="str">
        <f t="shared" si="1"/>
        <v/>
      </c>
      <c r="I6" s="10" t="str">
        <f t="shared" si="2"/>
        <v/>
      </c>
      <c r="J6" t="s">
        <v>16</v>
      </c>
      <c r="K6" t="s">
        <v>128</v>
      </c>
      <c r="L6" t="str">
        <f t="shared" si="3"/>
        <v/>
      </c>
    </row>
    <row r="7" spans="1:12">
      <c r="A7" s="12" t="s">
        <v>124</v>
      </c>
      <c r="B7" t="s">
        <v>18</v>
      </c>
      <c r="C7" s="5" t="s">
        <v>125</v>
      </c>
      <c r="D7" s="15" t="s">
        <v>125</v>
      </c>
      <c r="E7" s="11">
        <v>44571</v>
      </c>
      <c r="F7" s="8"/>
      <c r="G7" s="9" t="str">
        <f t="shared" si="0"/>
        <v/>
      </c>
      <c r="H7" s="9" t="str">
        <f t="shared" si="1"/>
        <v/>
      </c>
      <c r="I7" s="10" t="str">
        <f t="shared" si="2"/>
        <v/>
      </c>
      <c r="J7" t="s">
        <v>16</v>
      </c>
      <c r="K7" t="s">
        <v>129</v>
      </c>
      <c r="L7" t="str">
        <f t="shared" si="3"/>
        <v/>
      </c>
    </row>
    <row r="8" spans="1:12">
      <c r="A8" s="12" t="s">
        <v>124</v>
      </c>
      <c r="B8" t="s">
        <v>13</v>
      </c>
      <c r="C8" s="5" t="s">
        <v>125</v>
      </c>
      <c r="D8" s="15" t="s">
        <v>121</v>
      </c>
      <c r="E8" s="11">
        <v>44578</v>
      </c>
      <c r="F8" s="11"/>
      <c r="G8" s="9" t="str">
        <f t="shared" si="0"/>
        <v/>
      </c>
      <c r="H8" s="9" t="str">
        <f t="shared" si="1"/>
        <v/>
      </c>
      <c r="I8" s="10" t="str">
        <f t="shared" si="2"/>
        <v/>
      </c>
      <c r="J8" t="s">
        <v>16</v>
      </c>
      <c r="K8" s="12" t="s">
        <v>130</v>
      </c>
      <c r="L8" t="str">
        <f t="shared" si="3"/>
        <v/>
      </c>
    </row>
    <row r="9" spans="1:12">
      <c r="A9" s="12" t="s">
        <v>124</v>
      </c>
      <c r="B9" t="s">
        <v>13</v>
      </c>
      <c r="C9" s="5" t="s">
        <v>125</v>
      </c>
      <c r="D9" s="15" t="s">
        <v>121</v>
      </c>
      <c r="E9" s="11">
        <v>44571</v>
      </c>
      <c r="F9" s="11"/>
      <c r="G9" s="9" t="str">
        <f t="shared" si="0"/>
        <v/>
      </c>
      <c r="H9" s="9" t="str">
        <f t="shared" si="1"/>
        <v/>
      </c>
      <c r="I9" s="10" t="str">
        <f t="shared" si="2"/>
        <v/>
      </c>
      <c r="J9" t="s">
        <v>16</v>
      </c>
      <c r="K9" t="s">
        <v>131</v>
      </c>
      <c r="L9" t="str">
        <f t="shared" si="3"/>
        <v/>
      </c>
    </row>
    <row r="10" spans="1:12">
      <c r="A10" s="12" t="s">
        <v>124</v>
      </c>
      <c r="B10" t="s">
        <v>18</v>
      </c>
      <c r="C10" s="5" t="s">
        <v>125</v>
      </c>
      <c r="D10" s="15" t="s">
        <v>121</v>
      </c>
      <c r="E10" s="11">
        <v>44571</v>
      </c>
      <c r="F10" s="11"/>
      <c r="G10" s="9" t="str">
        <f t="shared" si="0"/>
        <v/>
      </c>
      <c r="H10" s="9" t="str">
        <f t="shared" si="1"/>
        <v/>
      </c>
      <c r="I10" s="10" t="str">
        <f t="shared" si="2"/>
        <v/>
      </c>
      <c r="J10" t="s">
        <v>16</v>
      </c>
      <c r="K10" t="s">
        <v>132</v>
      </c>
      <c r="L10" t="str">
        <f t="shared" si="3"/>
        <v/>
      </c>
    </row>
    <row r="11" spans="1:12">
      <c r="A11" s="12" t="s">
        <v>124</v>
      </c>
      <c r="B11" t="s">
        <v>13</v>
      </c>
      <c r="C11" s="5" t="s">
        <v>125</v>
      </c>
      <c r="D11" s="16" t="s">
        <v>133</v>
      </c>
      <c r="E11" s="11">
        <v>44578</v>
      </c>
      <c r="F11" s="11"/>
      <c r="G11" s="9" t="str">
        <f t="shared" si="0"/>
        <v/>
      </c>
      <c r="H11" s="9" t="str">
        <f t="shared" si="1"/>
        <v/>
      </c>
      <c r="I11" s="10" t="str">
        <f t="shared" si="2"/>
        <v/>
      </c>
      <c r="J11" t="s">
        <v>16</v>
      </c>
      <c r="K11" s="12" t="s">
        <v>134</v>
      </c>
      <c r="L11" t="str">
        <f t="shared" si="3"/>
        <v/>
      </c>
    </row>
    <row r="12" spans="1:12">
      <c r="A12" s="12" t="s">
        <v>124</v>
      </c>
      <c r="B12" t="s">
        <v>13</v>
      </c>
      <c r="C12" s="5" t="s">
        <v>125</v>
      </c>
      <c r="D12" s="16" t="s">
        <v>133</v>
      </c>
      <c r="E12" s="11">
        <v>44571</v>
      </c>
      <c r="F12" s="11"/>
      <c r="G12" s="9" t="str">
        <f t="shared" si="0"/>
        <v/>
      </c>
      <c r="H12" s="9" t="str">
        <f t="shared" si="1"/>
        <v/>
      </c>
      <c r="I12" s="10" t="str">
        <f t="shared" si="2"/>
        <v/>
      </c>
      <c r="J12" t="s">
        <v>16</v>
      </c>
      <c r="K12" t="s">
        <v>135</v>
      </c>
      <c r="L12" t="str">
        <f t="shared" si="3"/>
        <v/>
      </c>
    </row>
    <row r="13" spans="1:12">
      <c r="A13" s="12" t="s">
        <v>124</v>
      </c>
      <c r="B13" t="s">
        <v>13</v>
      </c>
      <c r="C13" s="5" t="s">
        <v>125</v>
      </c>
      <c r="D13" s="16" t="s">
        <v>136</v>
      </c>
      <c r="E13" s="11">
        <v>44578</v>
      </c>
      <c r="F13" s="11"/>
      <c r="G13" s="9" t="str">
        <f t="shared" si="0"/>
        <v/>
      </c>
      <c r="H13" s="9" t="str">
        <f t="shared" si="1"/>
        <v/>
      </c>
      <c r="I13" s="10" t="str">
        <f t="shared" si="2"/>
        <v/>
      </c>
      <c r="J13" t="s">
        <v>16</v>
      </c>
      <c r="K13" s="12" t="s">
        <v>137</v>
      </c>
      <c r="L13" t="str">
        <f t="shared" si="3"/>
        <v/>
      </c>
    </row>
    <row r="14" spans="1:12">
      <c r="A14" s="12" t="s">
        <v>124</v>
      </c>
      <c r="B14" t="s">
        <v>13</v>
      </c>
      <c r="C14" s="5" t="s">
        <v>125</v>
      </c>
      <c r="D14" s="16" t="s">
        <v>136</v>
      </c>
      <c r="E14" s="11">
        <v>44571</v>
      </c>
      <c r="F14" s="11"/>
      <c r="G14" s="9" t="str">
        <f t="shared" si="0"/>
        <v/>
      </c>
      <c r="H14" s="9" t="str">
        <f t="shared" si="1"/>
        <v/>
      </c>
      <c r="I14" s="10" t="str">
        <f t="shared" si="2"/>
        <v/>
      </c>
      <c r="J14" t="s">
        <v>16</v>
      </c>
      <c r="K14" t="s">
        <v>138</v>
      </c>
      <c r="L14" t="str">
        <f t="shared" si="3"/>
        <v/>
      </c>
    </row>
    <row r="15" spans="1:12">
      <c r="A15" s="12" t="s">
        <v>124</v>
      </c>
      <c r="B15" t="s">
        <v>13</v>
      </c>
      <c r="C15" s="5" t="s">
        <v>125</v>
      </c>
      <c r="D15" s="16" t="s">
        <v>139</v>
      </c>
      <c r="E15" s="11">
        <v>44578</v>
      </c>
      <c r="F15" s="11"/>
      <c r="G15" s="9" t="str">
        <f t="shared" si="0"/>
        <v/>
      </c>
      <c r="H15" s="9" t="str">
        <f t="shared" si="1"/>
        <v/>
      </c>
      <c r="I15" s="10" t="str">
        <f t="shared" si="2"/>
        <v/>
      </c>
      <c r="J15" t="s">
        <v>16</v>
      </c>
      <c r="K15" s="12" t="s">
        <v>140</v>
      </c>
      <c r="L15" t="str">
        <f t="shared" si="3"/>
        <v/>
      </c>
    </row>
    <row r="16" spans="1:12">
      <c r="A16" s="12" t="s">
        <v>124</v>
      </c>
      <c r="B16" t="s">
        <v>13</v>
      </c>
      <c r="C16" s="5" t="s">
        <v>125</v>
      </c>
      <c r="D16" s="16" t="s">
        <v>139</v>
      </c>
      <c r="E16" s="11">
        <v>44571</v>
      </c>
      <c r="F16" s="11"/>
      <c r="G16" s="9" t="str">
        <f t="shared" si="0"/>
        <v/>
      </c>
      <c r="H16" s="9" t="str">
        <f t="shared" si="1"/>
        <v/>
      </c>
      <c r="I16" s="10" t="str">
        <f t="shared" si="2"/>
        <v/>
      </c>
      <c r="J16" t="s">
        <v>16</v>
      </c>
      <c r="K16" t="s">
        <v>141</v>
      </c>
      <c r="L16" t="str">
        <f t="shared" si="3"/>
        <v/>
      </c>
    </row>
    <row r="17" spans="1:12">
      <c r="A17" s="12" t="s">
        <v>124</v>
      </c>
      <c r="B17" t="s">
        <v>18</v>
      </c>
      <c r="C17" s="5" t="s">
        <v>125</v>
      </c>
      <c r="D17" s="16" t="s">
        <v>139</v>
      </c>
      <c r="E17" s="11">
        <v>44578</v>
      </c>
      <c r="F17" s="11"/>
      <c r="G17" s="9" t="str">
        <f t="shared" si="0"/>
        <v/>
      </c>
      <c r="H17" s="9" t="str">
        <f t="shared" si="1"/>
        <v/>
      </c>
      <c r="I17" s="10" t="str">
        <f t="shared" si="2"/>
        <v/>
      </c>
      <c r="J17" t="s">
        <v>16</v>
      </c>
      <c r="K17" s="12" t="s">
        <v>142</v>
      </c>
      <c r="L17" t="str">
        <f t="shared" si="3"/>
        <v/>
      </c>
    </row>
    <row r="18" spans="1:12">
      <c r="A18" s="12" t="s">
        <v>124</v>
      </c>
      <c r="B18" t="s">
        <v>18</v>
      </c>
      <c r="C18" s="5" t="s">
        <v>125</v>
      </c>
      <c r="D18" s="16" t="s">
        <v>139</v>
      </c>
      <c r="E18" s="11">
        <v>44571</v>
      </c>
      <c r="F18" s="11"/>
      <c r="G18" s="9" t="str">
        <f t="shared" si="0"/>
        <v/>
      </c>
      <c r="H18" s="9" t="str">
        <f t="shared" si="1"/>
        <v/>
      </c>
      <c r="I18" s="10" t="str">
        <f t="shared" si="2"/>
        <v/>
      </c>
      <c r="J18" t="s">
        <v>16</v>
      </c>
      <c r="K18" t="s">
        <v>143</v>
      </c>
      <c r="L18" t="str">
        <f t="shared" si="3"/>
        <v/>
      </c>
    </row>
    <row r="19" spans="1:12">
      <c r="A19" s="12" t="s">
        <v>124</v>
      </c>
      <c r="B19" t="s">
        <v>13</v>
      </c>
      <c r="C19" s="5" t="s">
        <v>125</v>
      </c>
      <c r="D19" s="15" t="s">
        <v>144</v>
      </c>
      <c r="E19" s="11">
        <v>44578</v>
      </c>
      <c r="F19" s="11"/>
      <c r="G19" s="9" t="str">
        <f t="shared" si="0"/>
        <v/>
      </c>
      <c r="H19" s="9" t="str">
        <f t="shared" si="1"/>
        <v/>
      </c>
      <c r="I19" s="10" t="str">
        <f t="shared" si="2"/>
        <v/>
      </c>
      <c r="J19" t="s">
        <v>16</v>
      </c>
      <c r="K19" s="12" t="s">
        <v>145</v>
      </c>
      <c r="L19" t="str">
        <f t="shared" si="3"/>
        <v/>
      </c>
    </row>
    <row r="20" spans="1:12">
      <c r="A20" s="12" t="s">
        <v>124</v>
      </c>
      <c r="B20" t="s">
        <v>13</v>
      </c>
      <c r="C20" s="5" t="s">
        <v>125</v>
      </c>
      <c r="D20" s="15" t="s">
        <v>144</v>
      </c>
      <c r="E20" s="11">
        <v>44571</v>
      </c>
      <c r="F20" s="11"/>
      <c r="G20" s="9" t="str">
        <f t="shared" si="0"/>
        <v/>
      </c>
      <c r="H20" s="9" t="str">
        <f t="shared" si="1"/>
        <v/>
      </c>
      <c r="I20" s="10" t="str">
        <f t="shared" si="2"/>
        <v/>
      </c>
      <c r="J20" t="s">
        <v>16</v>
      </c>
      <c r="K20" t="s">
        <v>146</v>
      </c>
      <c r="L20" t="str">
        <f t="shared" si="3"/>
        <v/>
      </c>
    </row>
    <row r="21" spans="1:12">
      <c r="A21" s="12" t="s">
        <v>124</v>
      </c>
      <c r="B21" t="s">
        <v>18</v>
      </c>
      <c r="C21" s="5" t="s">
        <v>125</v>
      </c>
      <c r="D21" s="15" t="s">
        <v>144</v>
      </c>
      <c r="E21" s="11">
        <v>44578</v>
      </c>
      <c r="F21" s="11"/>
      <c r="G21" s="9" t="str">
        <f t="shared" si="0"/>
        <v/>
      </c>
      <c r="H21" s="9" t="str">
        <f t="shared" si="1"/>
        <v/>
      </c>
      <c r="I21" s="10" t="str">
        <f t="shared" si="2"/>
        <v/>
      </c>
      <c r="J21" t="s">
        <v>16</v>
      </c>
      <c r="K21" s="12" t="s">
        <v>147</v>
      </c>
      <c r="L21" t="str">
        <f t="shared" si="3"/>
        <v/>
      </c>
    </row>
    <row r="22" spans="1:12">
      <c r="A22" s="12" t="s">
        <v>124</v>
      </c>
      <c r="B22" t="s">
        <v>18</v>
      </c>
      <c r="C22" s="5" t="s">
        <v>125</v>
      </c>
      <c r="D22" s="15" t="s">
        <v>144</v>
      </c>
      <c r="E22" s="11">
        <v>44571</v>
      </c>
      <c r="F22" s="11"/>
      <c r="G22" s="9" t="str">
        <f t="shared" si="0"/>
        <v/>
      </c>
      <c r="H22" s="9" t="str">
        <f t="shared" si="1"/>
        <v/>
      </c>
      <c r="I22" s="10" t="str">
        <f t="shared" si="2"/>
        <v/>
      </c>
      <c r="J22" t="s">
        <v>16</v>
      </c>
      <c r="K22" t="s">
        <v>148</v>
      </c>
      <c r="L22" t="str">
        <f t="shared" si="3"/>
        <v/>
      </c>
    </row>
    <row r="23" spans="1:12">
      <c r="A23" t="s">
        <v>12</v>
      </c>
      <c r="B23" t="s">
        <v>120</v>
      </c>
      <c r="C23" s="5" t="s">
        <v>121</v>
      </c>
      <c r="D23" s="6" t="s">
        <v>68</v>
      </c>
      <c r="E23" s="11">
        <v>44576</v>
      </c>
      <c r="F23" s="8"/>
      <c r="G23" s="9" t="str">
        <f t="shared" si="0"/>
        <v/>
      </c>
      <c r="H23" s="9" t="str">
        <f t="shared" si="1"/>
        <v/>
      </c>
      <c r="I23" s="10" t="str">
        <f t="shared" si="2"/>
        <v/>
      </c>
      <c r="J23" t="s">
        <v>36</v>
      </c>
      <c r="K23" t="s">
        <v>149</v>
      </c>
      <c r="L23" t="str">
        <f t="shared" si="3"/>
        <v/>
      </c>
    </row>
    <row r="24" spans="1:12">
      <c r="A24" t="s">
        <v>12</v>
      </c>
      <c r="B24" t="s">
        <v>120</v>
      </c>
      <c r="C24" s="5" t="s">
        <v>121</v>
      </c>
      <c r="D24" s="6" t="s">
        <v>71</v>
      </c>
      <c r="E24" s="11">
        <v>44577</v>
      </c>
      <c r="F24" s="8"/>
      <c r="G24" s="9" t="str">
        <f t="shared" si="0"/>
        <v/>
      </c>
      <c r="H24" s="9" t="str">
        <f t="shared" si="1"/>
        <v/>
      </c>
      <c r="I24" s="10" t="str">
        <f t="shared" si="2"/>
        <v/>
      </c>
      <c r="J24" t="s">
        <v>24</v>
      </c>
      <c r="K24" t="s">
        <v>150</v>
      </c>
      <c r="L24" t="str">
        <f t="shared" si="3"/>
        <v/>
      </c>
    </row>
    <row r="25" spans="1:12">
      <c r="A25" s="12" t="s">
        <v>124</v>
      </c>
      <c r="B25" t="s">
        <v>13</v>
      </c>
      <c r="C25" s="5" t="s">
        <v>125</v>
      </c>
      <c r="D25" s="13" t="s">
        <v>151</v>
      </c>
      <c r="E25" s="11">
        <v>44578</v>
      </c>
      <c r="F25" s="11"/>
      <c r="G25" s="9" t="str">
        <f t="shared" si="0"/>
        <v/>
      </c>
      <c r="H25" s="9" t="str">
        <f t="shared" si="1"/>
        <v/>
      </c>
      <c r="I25" s="10" t="str">
        <f t="shared" si="2"/>
        <v/>
      </c>
      <c r="J25" t="s">
        <v>16</v>
      </c>
      <c r="K25" s="12" t="s">
        <v>152</v>
      </c>
      <c r="L25" t="str">
        <f t="shared" si="3"/>
        <v/>
      </c>
    </row>
    <row r="26" spans="1:12">
      <c r="A26" s="12" t="s">
        <v>124</v>
      </c>
      <c r="B26" t="s">
        <v>13</v>
      </c>
      <c r="C26" s="5" t="s">
        <v>125</v>
      </c>
      <c r="D26" s="13" t="s">
        <v>151</v>
      </c>
      <c r="E26" s="11">
        <v>44571</v>
      </c>
      <c r="F26" s="11"/>
      <c r="G26" s="9" t="str">
        <f t="shared" si="0"/>
        <v/>
      </c>
      <c r="H26" s="9" t="str">
        <f t="shared" si="1"/>
        <v/>
      </c>
      <c r="I26" s="10" t="str">
        <f t="shared" si="2"/>
        <v/>
      </c>
      <c r="J26" t="s">
        <v>16</v>
      </c>
      <c r="K26" t="s">
        <v>153</v>
      </c>
      <c r="L26" t="str">
        <f t="shared" si="3"/>
        <v/>
      </c>
    </row>
    <row r="27" spans="1:12">
      <c r="A27" s="12" t="s">
        <v>124</v>
      </c>
      <c r="B27" t="s">
        <v>18</v>
      </c>
      <c r="C27" s="5" t="s">
        <v>125</v>
      </c>
      <c r="D27" s="13" t="s">
        <v>151</v>
      </c>
      <c r="E27" s="11">
        <v>44578</v>
      </c>
      <c r="F27" s="11"/>
      <c r="G27" s="9" t="str">
        <f t="shared" si="0"/>
        <v/>
      </c>
      <c r="H27" s="9" t="str">
        <f t="shared" si="1"/>
        <v/>
      </c>
      <c r="I27" s="10" t="str">
        <f t="shared" si="2"/>
        <v/>
      </c>
      <c r="J27" t="s">
        <v>16</v>
      </c>
      <c r="K27" s="12" t="s">
        <v>154</v>
      </c>
      <c r="L27" t="str">
        <f t="shared" si="3"/>
        <v/>
      </c>
    </row>
    <row r="28" spans="1:12">
      <c r="A28" s="12" t="s">
        <v>124</v>
      </c>
      <c r="B28" t="s">
        <v>18</v>
      </c>
      <c r="C28" s="5" t="s">
        <v>125</v>
      </c>
      <c r="D28" s="13" t="s">
        <v>151</v>
      </c>
      <c r="E28" s="11">
        <v>44571</v>
      </c>
      <c r="F28" s="11"/>
      <c r="G28" s="9" t="str">
        <f t="shared" si="0"/>
        <v/>
      </c>
      <c r="H28" s="9" t="str">
        <f t="shared" si="1"/>
        <v/>
      </c>
      <c r="I28" s="10" t="str">
        <f t="shared" si="2"/>
        <v/>
      </c>
      <c r="J28" t="s">
        <v>16</v>
      </c>
      <c r="K28" t="s">
        <v>155</v>
      </c>
      <c r="L28" t="str">
        <f t="shared" si="3"/>
        <v/>
      </c>
    </row>
    <row r="29" spans="1:12">
      <c r="A29" s="12" t="s">
        <v>124</v>
      </c>
      <c r="B29" t="s">
        <v>13</v>
      </c>
      <c r="C29" s="5" t="s">
        <v>125</v>
      </c>
      <c r="D29" s="13" t="s">
        <v>156</v>
      </c>
      <c r="E29" s="11">
        <v>44578</v>
      </c>
      <c r="F29" s="11"/>
      <c r="G29" s="9" t="str">
        <f t="shared" si="0"/>
        <v/>
      </c>
      <c r="H29" s="9" t="str">
        <f t="shared" si="1"/>
        <v/>
      </c>
      <c r="I29" s="10" t="str">
        <f t="shared" si="2"/>
        <v/>
      </c>
      <c r="J29" t="s">
        <v>16</v>
      </c>
      <c r="K29" s="12" t="s">
        <v>157</v>
      </c>
      <c r="L29" t="str">
        <f t="shared" si="3"/>
        <v/>
      </c>
    </row>
    <row r="30" spans="1:12">
      <c r="A30" s="12" t="s">
        <v>124</v>
      </c>
      <c r="B30" t="s">
        <v>13</v>
      </c>
      <c r="C30" s="5" t="s">
        <v>125</v>
      </c>
      <c r="D30" s="13" t="s">
        <v>156</v>
      </c>
      <c r="E30" s="11">
        <v>44571</v>
      </c>
      <c r="F30" s="11"/>
      <c r="G30" s="9" t="str">
        <f t="shared" si="0"/>
        <v/>
      </c>
      <c r="H30" s="9" t="str">
        <f t="shared" si="1"/>
        <v/>
      </c>
      <c r="I30" s="10" t="str">
        <f t="shared" si="2"/>
        <v/>
      </c>
      <c r="J30" t="s">
        <v>16</v>
      </c>
      <c r="K30" t="s">
        <v>158</v>
      </c>
      <c r="L30" t="str">
        <f t="shared" si="3"/>
        <v/>
      </c>
    </row>
    <row r="31" spans="1:12">
      <c r="A31" s="12" t="s">
        <v>124</v>
      </c>
      <c r="B31" t="s">
        <v>18</v>
      </c>
      <c r="C31" s="5" t="s">
        <v>125</v>
      </c>
      <c r="D31" s="13" t="s">
        <v>156</v>
      </c>
      <c r="E31" s="11">
        <v>44578</v>
      </c>
      <c r="F31" s="11"/>
      <c r="G31" s="9" t="str">
        <f t="shared" si="0"/>
        <v/>
      </c>
      <c r="H31" s="9" t="str">
        <f t="shared" si="1"/>
        <v/>
      </c>
      <c r="I31" s="10" t="str">
        <f t="shared" si="2"/>
        <v/>
      </c>
      <c r="J31" t="s">
        <v>16</v>
      </c>
      <c r="K31" s="12" t="s">
        <v>159</v>
      </c>
      <c r="L31" t="str">
        <f t="shared" si="3"/>
        <v/>
      </c>
    </row>
    <row r="32" spans="1:12">
      <c r="A32" s="12" t="s">
        <v>124</v>
      </c>
      <c r="B32" t="s">
        <v>18</v>
      </c>
      <c r="C32" s="5" t="s">
        <v>125</v>
      </c>
      <c r="D32" s="13" t="s">
        <v>156</v>
      </c>
      <c r="E32" s="11">
        <v>44571</v>
      </c>
      <c r="F32" s="11"/>
      <c r="G32" s="9" t="str">
        <f t="shared" si="0"/>
        <v/>
      </c>
      <c r="H32" s="9" t="str">
        <f t="shared" si="1"/>
        <v/>
      </c>
      <c r="I32" s="10" t="str">
        <f t="shared" si="2"/>
        <v/>
      </c>
      <c r="J32" t="s">
        <v>16</v>
      </c>
      <c r="K32" t="s">
        <v>160</v>
      </c>
      <c r="L32" t="str">
        <f t="shared" si="3"/>
        <v/>
      </c>
    </row>
    <row r="33" spans="1:12">
      <c r="A33" s="12" t="s">
        <v>124</v>
      </c>
      <c r="B33" t="s">
        <v>13</v>
      </c>
      <c r="C33" s="5" t="s">
        <v>125</v>
      </c>
      <c r="D33" s="13" t="s">
        <v>161</v>
      </c>
      <c r="E33" s="11">
        <v>44578</v>
      </c>
      <c r="F33" s="11"/>
      <c r="G33" s="9" t="str">
        <f t="shared" si="0"/>
        <v/>
      </c>
      <c r="H33" s="9" t="str">
        <f t="shared" si="1"/>
        <v/>
      </c>
      <c r="I33" s="10" t="str">
        <f t="shared" si="2"/>
        <v/>
      </c>
      <c r="J33" t="s">
        <v>16</v>
      </c>
      <c r="K33" s="12" t="s">
        <v>162</v>
      </c>
      <c r="L33" t="str">
        <f t="shared" si="3"/>
        <v/>
      </c>
    </row>
    <row r="34" spans="1:12">
      <c r="A34" s="12" t="s">
        <v>124</v>
      </c>
      <c r="B34" t="s">
        <v>13</v>
      </c>
      <c r="C34" s="5" t="s">
        <v>125</v>
      </c>
      <c r="D34" s="13" t="s">
        <v>161</v>
      </c>
      <c r="E34" s="11">
        <v>44571</v>
      </c>
      <c r="F34" s="11"/>
      <c r="G34" s="9" t="str">
        <f t="shared" si="0"/>
        <v/>
      </c>
      <c r="H34" s="9" t="str">
        <f t="shared" si="1"/>
        <v/>
      </c>
      <c r="I34" s="10" t="str">
        <f t="shared" si="2"/>
        <v/>
      </c>
      <c r="J34" t="s">
        <v>16</v>
      </c>
      <c r="K34" t="s">
        <v>163</v>
      </c>
      <c r="L34" t="str">
        <f t="shared" si="3"/>
        <v/>
      </c>
    </row>
    <row r="35" spans="1:12">
      <c r="A35" s="12" t="s">
        <v>124</v>
      </c>
      <c r="B35" t="s">
        <v>18</v>
      </c>
      <c r="C35" s="5" t="s">
        <v>125</v>
      </c>
      <c r="D35" s="13" t="s">
        <v>161</v>
      </c>
      <c r="E35" s="11">
        <v>44578</v>
      </c>
      <c r="F35" s="11"/>
      <c r="G35" s="9" t="str">
        <f t="shared" si="0"/>
        <v/>
      </c>
      <c r="H35" s="9" t="str">
        <f t="shared" si="1"/>
        <v/>
      </c>
      <c r="I35" s="10" t="str">
        <f t="shared" si="2"/>
        <v/>
      </c>
      <c r="J35" t="s">
        <v>16</v>
      </c>
      <c r="K35" s="12" t="s">
        <v>164</v>
      </c>
      <c r="L35" t="str">
        <f t="shared" si="3"/>
        <v/>
      </c>
    </row>
    <row r="36" spans="1:12">
      <c r="A36" s="12" t="s">
        <v>124</v>
      </c>
      <c r="B36" t="s">
        <v>18</v>
      </c>
      <c r="C36" s="5" t="s">
        <v>125</v>
      </c>
      <c r="D36" s="13" t="s">
        <v>161</v>
      </c>
      <c r="E36" s="11">
        <v>44571</v>
      </c>
      <c r="F36" s="11"/>
      <c r="G36" s="9" t="str">
        <f t="shared" si="0"/>
        <v/>
      </c>
      <c r="H36" s="9" t="str">
        <f t="shared" si="1"/>
        <v/>
      </c>
      <c r="I36" s="10" t="str">
        <f t="shared" si="2"/>
        <v/>
      </c>
      <c r="J36" t="s">
        <v>16</v>
      </c>
      <c r="K36" t="s">
        <v>165</v>
      </c>
      <c r="L36" t="str">
        <f t="shared" si="3"/>
        <v/>
      </c>
    </row>
    <row r="37" spans="1:12">
      <c r="A37" s="12" t="s">
        <v>124</v>
      </c>
      <c r="B37" t="s">
        <v>13</v>
      </c>
      <c r="C37" s="5" t="s">
        <v>125</v>
      </c>
      <c r="D37" s="13" t="s">
        <v>166</v>
      </c>
      <c r="E37" s="11">
        <v>44578</v>
      </c>
      <c r="F37" s="11"/>
      <c r="G37" s="9" t="str">
        <f t="shared" si="0"/>
        <v/>
      </c>
      <c r="H37" s="9" t="str">
        <f t="shared" si="1"/>
        <v/>
      </c>
      <c r="I37" s="10" t="str">
        <f t="shared" si="2"/>
        <v/>
      </c>
      <c r="J37" t="s">
        <v>16</v>
      </c>
      <c r="K37" s="12" t="s">
        <v>167</v>
      </c>
      <c r="L37" t="str">
        <f t="shared" si="3"/>
        <v/>
      </c>
    </row>
    <row r="38" spans="1:12">
      <c r="A38" s="12" t="s">
        <v>124</v>
      </c>
      <c r="B38" t="s">
        <v>13</v>
      </c>
      <c r="C38" s="5" t="s">
        <v>125</v>
      </c>
      <c r="D38" s="13" t="s">
        <v>166</v>
      </c>
      <c r="E38" s="11">
        <v>44571</v>
      </c>
      <c r="F38" s="11"/>
      <c r="G38" s="9" t="str">
        <f t="shared" si="0"/>
        <v/>
      </c>
      <c r="H38" s="9" t="str">
        <f t="shared" si="1"/>
        <v/>
      </c>
      <c r="I38" s="10" t="str">
        <f t="shared" si="2"/>
        <v/>
      </c>
      <c r="J38" t="s">
        <v>16</v>
      </c>
      <c r="K38" t="s">
        <v>168</v>
      </c>
      <c r="L38" t="str">
        <f t="shared" si="3"/>
        <v/>
      </c>
    </row>
    <row r="39" spans="1:12">
      <c r="A39" s="12" t="s">
        <v>124</v>
      </c>
      <c r="B39" t="s">
        <v>18</v>
      </c>
      <c r="C39" s="5" t="s">
        <v>125</v>
      </c>
      <c r="D39" s="13" t="s">
        <v>166</v>
      </c>
      <c r="E39" s="11">
        <v>44578</v>
      </c>
      <c r="F39" s="11"/>
      <c r="G39" s="9" t="str">
        <f t="shared" si="0"/>
        <v/>
      </c>
      <c r="H39" s="9" t="str">
        <f t="shared" si="1"/>
        <v/>
      </c>
      <c r="I39" s="10" t="str">
        <f t="shared" si="2"/>
        <v/>
      </c>
      <c r="J39" t="s">
        <v>16</v>
      </c>
      <c r="K39" s="12" t="s">
        <v>169</v>
      </c>
      <c r="L39" t="str">
        <f t="shared" si="3"/>
        <v/>
      </c>
    </row>
    <row r="40" spans="1:12">
      <c r="A40" s="12" t="s">
        <v>124</v>
      </c>
      <c r="B40" t="s">
        <v>18</v>
      </c>
      <c r="C40" s="5" t="s">
        <v>125</v>
      </c>
      <c r="D40" s="13" t="s">
        <v>166</v>
      </c>
      <c r="E40" s="11">
        <v>44571</v>
      </c>
      <c r="F40" s="11"/>
      <c r="G40" s="9" t="str">
        <f t="shared" si="0"/>
        <v/>
      </c>
      <c r="H40" s="9" t="str">
        <f t="shared" si="1"/>
        <v/>
      </c>
      <c r="I40" s="10" t="str">
        <f t="shared" si="2"/>
        <v/>
      </c>
      <c r="J40" t="s">
        <v>16</v>
      </c>
      <c r="K40" t="s">
        <v>170</v>
      </c>
      <c r="L40" t="str">
        <f t="shared" si="3"/>
        <v/>
      </c>
    </row>
    <row r="41" spans="1:12">
      <c r="A41" s="12" t="s">
        <v>124</v>
      </c>
      <c r="B41" t="s">
        <v>18</v>
      </c>
      <c r="C41" s="5" t="s">
        <v>125</v>
      </c>
      <c r="D41" s="13" t="s">
        <v>171</v>
      </c>
      <c r="E41" s="11">
        <v>44571</v>
      </c>
      <c r="F41" s="11"/>
      <c r="G41" s="9" t="str">
        <f t="shared" si="0"/>
        <v/>
      </c>
      <c r="H41" s="9" t="str">
        <f t="shared" si="1"/>
        <v/>
      </c>
      <c r="I41" s="10" t="str">
        <f t="shared" si="2"/>
        <v/>
      </c>
      <c r="J41" t="s">
        <v>16</v>
      </c>
      <c r="K41" t="s">
        <v>172</v>
      </c>
      <c r="L41" t="str">
        <f t="shared" si="3"/>
        <v/>
      </c>
    </row>
    <row r="42" spans="1:12">
      <c r="A42" s="12" t="s">
        <v>124</v>
      </c>
      <c r="B42" t="s">
        <v>18</v>
      </c>
      <c r="C42" s="5" t="s">
        <v>125</v>
      </c>
      <c r="D42" s="13" t="s">
        <v>173</v>
      </c>
      <c r="E42" s="11">
        <v>44571</v>
      </c>
      <c r="F42" s="11"/>
      <c r="G42" s="9" t="str">
        <f t="shared" si="0"/>
        <v/>
      </c>
      <c r="H42" s="9" t="str">
        <f t="shared" si="1"/>
        <v/>
      </c>
      <c r="I42" s="10" t="str">
        <f t="shared" si="2"/>
        <v/>
      </c>
      <c r="J42" t="s">
        <v>16</v>
      </c>
      <c r="K42" t="s">
        <v>174</v>
      </c>
      <c r="L42" t="str">
        <f t="shared" si="3"/>
        <v/>
      </c>
    </row>
    <row r="43" spans="1:12">
      <c r="A43" s="12" t="s">
        <v>124</v>
      </c>
      <c r="B43" t="s">
        <v>13</v>
      </c>
      <c r="C43" s="5" t="s">
        <v>125</v>
      </c>
      <c r="D43" s="13" t="s">
        <v>209</v>
      </c>
      <c r="E43" s="11">
        <v>43318</v>
      </c>
      <c r="F43" s="11"/>
      <c r="G43" s="9" t="str">
        <f t="shared" si="0"/>
        <v/>
      </c>
      <c r="H43" s="9" t="str">
        <f t="shared" si="1"/>
        <v/>
      </c>
      <c r="I43" s="10" t="str">
        <f t="shared" si="2"/>
        <v/>
      </c>
      <c r="J43" t="s">
        <v>16</v>
      </c>
      <c r="K43" t="s">
        <v>210</v>
      </c>
      <c r="L43" t="str">
        <f t="shared" si="3"/>
        <v/>
      </c>
    </row>
    <row r="44" spans="1:12">
      <c r="A44" s="12" t="s">
        <v>124</v>
      </c>
      <c r="B44" t="s">
        <v>18</v>
      </c>
      <c r="C44" s="5" t="s">
        <v>125</v>
      </c>
      <c r="D44" s="13" t="s">
        <v>209</v>
      </c>
      <c r="E44" s="11">
        <v>43325</v>
      </c>
      <c r="F44" s="11"/>
      <c r="G44" s="9" t="str">
        <f t="shared" si="0"/>
        <v/>
      </c>
      <c r="H44" s="9" t="str">
        <f t="shared" si="1"/>
        <v/>
      </c>
      <c r="I44" s="10" t="str">
        <f t="shared" si="2"/>
        <v/>
      </c>
      <c r="J44" t="s">
        <v>16</v>
      </c>
      <c r="K44" t="s">
        <v>211</v>
      </c>
      <c r="L44" t="str">
        <f t="shared" si="3"/>
        <v/>
      </c>
    </row>
    <row r="45" spans="1:12">
      <c r="A45" s="12" t="s">
        <v>124</v>
      </c>
      <c r="B45" t="s">
        <v>13</v>
      </c>
      <c r="C45" s="5" t="s">
        <v>125</v>
      </c>
      <c r="D45" s="13" t="s">
        <v>175</v>
      </c>
      <c r="E45" s="11">
        <v>44578</v>
      </c>
      <c r="F45" s="11"/>
      <c r="G45" s="9" t="str">
        <f t="shared" si="0"/>
        <v/>
      </c>
      <c r="H45" s="9" t="str">
        <f t="shared" si="1"/>
        <v/>
      </c>
      <c r="I45" s="10" t="str">
        <f t="shared" si="2"/>
        <v/>
      </c>
      <c r="J45" t="s">
        <v>16</v>
      </c>
      <c r="K45" s="12" t="s">
        <v>176</v>
      </c>
      <c r="L45" t="str">
        <f t="shared" si="3"/>
        <v/>
      </c>
    </row>
    <row r="46" spans="1:12">
      <c r="A46" s="12" t="s">
        <v>124</v>
      </c>
      <c r="B46" t="s">
        <v>13</v>
      </c>
      <c r="C46" s="5" t="s">
        <v>125</v>
      </c>
      <c r="D46" s="13" t="s">
        <v>175</v>
      </c>
      <c r="E46" s="11">
        <v>44571</v>
      </c>
      <c r="F46" s="11"/>
      <c r="G46" s="9" t="str">
        <f t="shared" si="0"/>
        <v/>
      </c>
      <c r="H46" s="9" t="str">
        <f t="shared" si="1"/>
        <v/>
      </c>
      <c r="I46" s="10" t="str">
        <f t="shared" si="2"/>
        <v/>
      </c>
      <c r="J46" t="s">
        <v>16</v>
      </c>
      <c r="K46" t="s">
        <v>177</v>
      </c>
      <c r="L46" t="str">
        <f t="shared" si="3"/>
        <v/>
      </c>
    </row>
    <row r="47" spans="1:12">
      <c r="A47" s="12" t="s">
        <v>124</v>
      </c>
      <c r="B47" t="s">
        <v>18</v>
      </c>
      <c r="C47" s="5" t="s">
        <v>125</v>
      </c>
      <c r="D47" s="13" t="s">
        <v>175</v>
      </c>
      <c r="E47" s="11">
        <v>44571</v>
      </c>
      <c r="F47" s="11"/>
      <c r="G47" s="9" t="str">
        <f t="shared" si="0"/>
        <v/>
      </c>
      <c r="H47" s="9" t="str">
        <f t="shared" si="1"/>
        <v/>
      </c>
      <c r="I47" s="10" t="str">
        <f t="shared" si="2"/>
        <v/>
      </c>
      <c r="J47" t="s">
        <v>16</v>
      </c>
      <c r="K47" t="s">
        <v>178</v>
      </c>
      <c r="L47" t="str">
        <f t="shared" si="3"/>
        <v/>
      </c>
    </row>
  </sheetData>
  <autoFilter ref="A1:L1" xr:uid="{FF165B16-3747-496B-8A8A-B8B14B722EA7}"/>
  <conditionalFormatting sqref="K4">
    <cfRule type="colorScale" priority="1">
      <colorScale>
        <cfvo type="num" val="$I$10=0"/>
        <cfvo type="num" val="$I$10=1"/>
        <color rgb="FFFF0000"/>
        <color theme="9" tint="-0.249977111117893"/>
      </colorScale>
    </cfRule>
  </conditionalFormatting>
  <conditionalFormatting sqref="K4:K5">
    <cfRule type="expression" dxfId="1" priority="3">
      <formula>$H$10=1</formula>
    </cfRule>
  </conditionalFormatting>
  <conditionalFormatting sqref="K5">
    <cfRule type="expression" dxfId="0" priority="2">
      <formula>$H$11=1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13A2-2C65-409C-904F-CD1CBA2DB928}">
  <dimension ref="A1:L19"/>
  <sheetViews>
    <sheetView workbookViewId="0">
      <selection activeCell="F1" sqref="F1"/>
    </sheetView>
  </sheetViews>
  <sheetFormatPr defaultRowHeight="15"/>
  <cols>
    <col min="1" max="1" width="16.7109375" bestFit="1" customWidth="1"/>
    <col min="2" max="2" width="7.85546875" bestFit="1" customWidth="1"/>
    <col min="3" max="3" width="20" bestFit="1" customWidth="1"/>
    <col min="4" max="4" width="18.140625" bestFit="1" customWidth="1"/>
    <col min="5" max="5" width="29.28515625" hidden="1" customWidth="1"/>
    <col min="6" max="6" width="22.28515625" bestFit="1" customWidth="1"/>
    <col min="7" max="7" width="11.85546875" hidden="1" customWidth="1"/>
    <col min="8" max="8" width="6.140625" hidden="1" customWidth="1"/>
    <col min="9" max="9" width="8" hidden="1" customWidth="1"/>
    <col min="10" max="10" width="11.42578125" bestFit="1" customWidth="1"/>
    <col min="11" max="11" width="9.7109375" bestFit="1" customWidth="1"/>
    <col min="12" max="12" width="33.7109375" customWidth="1"/>
  </cols>
  <sheetData>
    <row r="1" spans="1:1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1" t="s">
        <v>9</v>
      </c>
      <c r="K1" s="1" t="s">
        <v>10</v>
      </c>
      <c r="L1" s="1" t="s">
        <v>11</v>
      </c>
    </row>
    <row r="2" spans="1:12">
      <c r="A2" t="s">
        <v>12</v>
      </c>
      <c r="B2" t="s">
        <v>179</v>
      </c>
      <c r="C2" s="5" t="s">
        <v>23</v>
      </c>
      <c r="D2" s="6" t="s">
        <v>15</v>
      </c>
      <c r="E2" s="11">
        <v>44592</v>
      </c>
      <c r="F2" s="11"/>
      <c r="G2" s="9" t="str">
        <f>IF(ISBLANK(F2),"",(F2-E2)/28)</f>
        <v/>
      </c>
      <c r="H2" s="9" t="str">
        <f t="shared" ref="H2:H19" si="0">IF(ISBLANK(F2),"",INT(G2)=G2)</f>
        <v/>
      </c>
      <c r="I2" s="10" t="str">
        <f>IF(ISBLANK(F2),"",H2*1)</f>
        <v/>
      </c>
      <c r="J2" t="s">
        <v>16</v>
      </c>
      <c r="K2" t="s">
        <v>180</v>
      </c>
      <c r="L2" t="str">
        <f>IF(ISBLANK(F2),"",IF(I2=0,"Work Cycle Not Compatible","Work Cycle Compatible - May Use This Schedule"))</f>
        <v/>
      </c>
    </row>
    <row r="3" spans="1:12">
      <c r="A3" t="s">
        <v>12</v>
      </c>
      <c r="B3" t="s">
        <v>181</v>
      </c>
      <c r="C3" s="5" t="s">
        <v>32</v>
      </c>
      <c r="D3" s="6" t="s">
        <v>15</v>
      </c>
      <c r="E3" s="11">
        <v>44592</v>
      </c>
      <c r="F3" s="8"/>
      <c r="G3" s="9" t="str">
        <f t="shared" ref="G3:G19" si="1">IF(ISBLANK(F3),"",(F3-E3)/28)</f>
        <v/>
      </c>
      <c r="H3" s="9" t="str">
        <f t="shared" si="0"/>
        <v/>
      </c>
      <c r="I3" s="10" t="str">
        <f t="shared" ref="I3:I19" si="2">IF(ISBLANK(F3),"",H3*1)</f>
        <v/>
      </c>
      <c r="J3" t="s">
        <v>16</v>
      </c>
      <c r="K3" t="s">
        <v>182</v>
      </c>
      <c r="L3" t="str">
        <f t="shared" ref="L3:L19" si="3">IF(ISBLANK(F3),"",IF(I3=0,"Work Cycle Not Compatible","Work Cycle Compatible - May Use This Schedule"))</f>
        <v/>
      </c>
    </row>
    <row r="4" spans="1:12">
      <c r="A4" t="s">
        <v>20</v>
      </c>
      <c r="B4" t="s">
        <v>179</v>
      </c>
      <c r="C4" s="5" t="s">
        <v>23</v>
      </c>
      <c r="D4" s="6" t="s">
        <v>14</v>
      </c>
      <c r="E4" s="11">
        <v>44592</v>
      </c>
      <c r="F4" s="11"/>
      <c r="G4" s="9" t="str">
        <f t="shared" si="1"/>
        <v/>
      </c>
      <c r="H4" s="9" t="str">
        <f t="shared" si="0"/>
        <v/>
      </c>
      <c r="I4" s="10" t="str">
        <f t="shared" si="2"/>
        <v/>
      </c>
      <c r="J4" t="s">
        <v>16</v>
      </c>
      <c r="K4" t="s">
        <v>183</v>
      </c>
      <c r="L4" t="str">
        <f t="shared" si="3"/>
        <v/>
      </c>
    </row>
    <row r="5" spans="1:12">
      <c r="A5" t="s">
        <v>20</v>
      </c>
      <c r="B5" t="s">
        <v>179</v>
      </c>
      <c r="C5" s="5" t="s">
        <v>23</v>
      </c>
      <c r="D5" s="15" t="s">
        <v>35</v>
      </c>
      <c r="E5" s="11">
        <v>44569</v>
      </c>
      <c r="F5" s="11"/>
      <c r="G5" s="9"/>
      <c r="H5" s="9"/>
      <c r="I5" s="10"/>
      <c r="J5" t="s">
        <v>36</v>
      </c>
      <c r="K5" t="s">
        <v>184</v>
      </c>
    </row>
    <row r="6" spans="1:12">
      <c r="A6" t="s">
        <v>12</v>
      </c>
      <c r="B6" t="s">
        <v>181</v>
      </c>
      <c r="C6" s="5" t="s">
        <v>32</v>
      </c>
      <c r="D6" s="6" t="s">
        <v>64</v>
      </c>
      <c r="E6" s="11">
        <v>44567</v>
      </c>
      <c r="F6" s="11"/>
      <c r="G6" s="9" t="str">
        <f t="shared" si="1"/>
        <v/>
      </c>
      <c r="H6" s="9" t="str">
        <f t="shared" si="0"/>
        <v/>
      </c>
      <c r="I6" s="10" t="str">
        <f t="shared" si="2"/>
        <v/>
      </c>
      <c r="J6" t="s">
        <v>65</v>
      </c>
      <c r="K6" t="s">
        <v>185</v>
      </c>
      <c r="L6" t="str">
        <f t="shared" si="3"/>
        <v/>
      </c>
    </row>
    <row r="7" spans="1:12">
      <c r="A7" t="s">
        <v>12</v>
      </c>
      <c r="B7" s="17" t="s">
        <v>179</v>
      </c>
      <c r="C7" s="5" t="s">
        <v>23</v>
      </c>
      <c r="D7" s="6" t="s">
        <v>64</v>
      </c>
      <c r="E7" s="11">
        <v>44574</v>
      </c>
      <c r="F7" s="8"/>
      <c r="G7" s="9" t="str">
        <f t="shared" si="1"/>
        <v/>
      </c>
      <c r="H7" s="9" t="str">
        <f t="shared" si="0"/>
        <v/>
      </c>
      <c r="I7" s="10" t="str">
        <f t="shared" si="2"/>
        <v/>
      </c>
      <c r="J7" t="s">
        <v>65</v>
      </c>
      <c r="K7" t="s">
        <v>186</v>
      </c>
      <c r="L7" t="str">
        <f t="shared" si="3"/>
        <v/>
      </c>
    </row>
    <row r="8" spans="1:12">
      <c r="A8" t="s">
        <v>12</v>
      </c>
      <c r="B8" s="17" t="s">
        <v>179</v>
      </c>
      <c r="C8" s="5" t="s">
        <v>23</v>
      </c>
      <c r="D8" s="6" t="s">
        <v>64</v>
      </c>
      <c r="E8" s="11">
        <v>44581</v>
      </c>
      <c r="F8" s="11"/>
      <c r="G8" s="9" t="str">
        <f t="shared" si="1"/>
        <v/>
      </c>
      <c r="H8" s="9" t="str">
        <f t="shared" si="0"/>
        <v/>
      </c>
      <c r="I8" s="10" t="str">
        <f t="shared" si="2"/>
        <v/>
      </c>
      <c r="J8" t="s">
        <v>65</v>
      </c>
      <c r="K8" t="s">
        <v>187</v>
      </c>
      <c r="L8" t="str">
        <f t="shared" si="3"/>
        <v/>
      </c>
    </row>
    <row r="9" spans="1:12">
      <c r="A9" t="s">
        <v>12</v>
      </c>
      <c r="B9" t="s">
        <v>188</v>
      </c>
      <c r="C9" s="5" t="s">
        <v>189</v>
      </c>
      <c r="D9" s="6" t="s">
        <v>64</v>
      </c>
      <c r="E9" s="11">
        <v>44581</v>
      </c>
      <c r="F9" s="8"/>
      <c r="G9" s="9" t="str">
        <f t="shared" si="1"/>
        <v/>
      </c>
      <c r="H9" s="9" t="str">
        <f t="shared" si="0"/>
        <v/>
      </c>
      <c r="I9" s="10" t="str">
        <f t="shared" si="2"/>
        <v/>
      </c>
      <c r="J9" t="s">
        <v>65</v>
      </c>
      <c r="K9" t="s">
        <v>190</v>
      </c>
      <c r="L9" t="str">
        <f t="shared" si="3"/>
        <v/>
      </c>
    </row>
    <row r="10" spans="1:12">
      <c r="A10" t="s">
        <v>12</v>
      </c>
      <c r="B10" s="17" t="s">
        <v>179</v>
      </c>
      <c r="C10" s="5" t="s">
        <v>23</v>
      </c>
      <c r="D10" s="6" t="s">
        <v>68</v>
      </c>
      <c r="E10" s="11">
        <v>44576</v>
      </c>
      <c r="F10" s="11"/>
      <c r="G10" s="9" t="str">
        <f t="shared" si="1"/>
        <v/>
      </c>
      <c r="H10" s="9" t="str">
        <f t="shared" si="0"/>
        <v/>
      </c>
      <c r="I10" s="10" t="str">
        <f t="shared" si="2"/>
        <v/>
      </c>
      <c r="J10" t="s">
        <v>36</v>
      </c>
      <c r="K10" t="s">
        <v>191</v>
      </c>
      <c r="L10" t="str">
        <f t="shared" si="3"/>
        <v/>
      </c>
    </row>
    <row r="11" spans="1:12">
      <c r="A11" t="s">
        <v>12</v>
      </c>
      <c r="B11" s="17" t="s">
        <v>179</v>
      </c>
      <c r="C11" s="5" t="s">
        <v>23</v>
      </c>
      <c r="D11" s="6" t="s">
        <v>68</v>
      </c>
      <c r="E11" s="11">
        <v>44590</v>
      </c>
      <c r="F11" s="11"/>
      <c r="G11" s="9" t="str">
        <f t="shared" si="1"/>
        <v/>
      </c>
      <c r="H11" s="9" t="str">
        <f t="shared" si="0"/>
        <v/>
      </c>
      <c r="I11" s="10" t="str">
        <f t="shared" si="2"/>
        <v/>
      </c>
      <c r="J11" t="s">
        <v>36</v>
      </c>
      <c r="K11" t="s">
        <v>192</v>
      </c>
      <c r="L11" t="str">
        <f t="shared" si="3"/>
        <v/>
      </c>
    </row>
    <row r="12" spans="1:12">
      <c r="A12" t="s">
        <v>12</v>
      </c>
      <c r="B12" s="17" t="s">
        <v>179</v>
      </c>
      <c r="C12" s="5" t="s">
        <v>23</v>
      </c>
      <c r="D12" s="6" t="s">
        <v>68</v>
      </c>
      <c r="E12" s="11">
        <v>44569</v>
      </c>
      <c r="F12" s="11"/>
      <c r="G12" s="9" t="str">
        <f t="shared" si="1"/>
        <v/>
      </c>
      <c r="H12" s="9" t="str">
        <f t="shared" si="0"/>
        <v/>
      </c>
      <c r="I12" s="10" t="str">
        <f t="shared" si="2"/>
        <v/>
      </c>
      <c r="J12" t="s">
        <v>36</v>
      </c>
      <c r="K12" t="s">
        <v>193</v>
      </c>
      <c r="L12" t="str">
        <f t="shared" si="3"/>
        <v/>
      </c>
    </row>
    <row r="13" spans="1:12">
      <c r="A13" t="s">
        <v>12</v>
      </c>
      <c r="B13" s="17" t="s">
        <v>188</v>
      </c>
      <c r="C13" s="5" t="s">
        <v>189</v>
      </c>
      <c r="D13" s="6" t="s">
        <v>68</v>
      </c>
      <c r="E13" s="11">
        <v>44583</v>
      </c>
      <c r="F13" s="8"/>
      <c r="G13" s="9" t="str">
        <f t="shared" si="1"/>
        <v/>
      </c>
      <c r="H13" s="9" t="str">
        <f t="shared" si="0"/>
        <v/>
      </c>
      <c r="I13" s="10" t="str">
        <f t="shared" si="2"/>
        <v/>
      </c>
      <c r="J13" t="s">
        <v>36</v>
      </c>
      <c r="K13" t="s">
        <v>194</v>
      </c>
      <c r="L13" t="str">
        <f t="shared" si="3"/>
        <v/>
      </c>
    </row>
    <row r="14" spans="1:12">
      <c r="A14" t="s">
        <v>12</v>
      </c>
      <c r="B14" s="17" t="s">
        <v>188</v>
      </c>
      <c r="C14" s="5" t="s">
        <v>189</v>
      </c>
      <c r="D14" s="6" t="s">
        <v>68</v>
      </c>
      <c r="E14" s="11">
        <v>44590</v>
      </c>
      <c r="F14" s="8"/>
      <c r="G14" s="9" t="str">
        <f t="shared" si="1"/>
        <v/>
      </c>
      <c r="H14" s="9" t="str">
        <f t="shared" si="0"/>
        <v/>
      </c>
      <c r="I14" s="10" t="str">
        <f t="shared" si="2"/>
        <v/>
      </c>
      <c r="J14" t="s">
        <v>36</v>
      </c>
      <c r="K14" t="s">
        <v>195</v>
      </c>
      <c r="L14" t="str">
        <f t="shared" si="3"/>
        <v/>
      </c>
    </row>
    <row r="15" spans="1:12">
      <c r="A15" t="s">
        <v>12</v>
      </c>
      <c r="B15" t="s">
        <v>181</v>
      </c>
      <c r="C15" s="5" t="s">
        <v>32</v>
      </c>
      <c r="D15" s="6" t="s">
        <v>71</v>
      </c>
      <c r="E15" s="11">
        <v>44591</v>
      </c>
      <c r="F15" s="8"/>
      <c r="G15" s="9" t="str">
        <f t="shared" si="1"/>
        <v/>
      </c>
      <c r="H15" s="9" t="str">
        <f t="shared" si="0"/>
        <v/>
      </c>
      <c r="I15" s="10" t="str">
        <f t="shared" si="2"/>
        <v/>
      </c>
      <c r="J15" t="s">
        <v>24</v>
      </c>
      <c r="K15" t="s">
        <v>196</v>
      </c>
      <c r="L15" t="str">
        <f t="shared" si="3"/>
        <v/>
      </c>
    </row>
    <row r="16" spans="1:12">
      <c r="A16" t="s">
        <v>12</v>
      </c>
      <c r="B16" t="s">
        <v>181</v>
      </c>
      <c r="C16" s="5" t="s">
        <v>32</v>
      </c>
      <c r="D16" s="6" t="s">
        <v>74</v>
      </c>
      <c r="E16" s="11">
        <v>44573</v>
      </c>
      <c r="F16" s="8"/>
      <c r="G16" s="9" t="str">
        <f t="shared" si="1"/>
        <v/>
      </c>
      <c r="H16" s="9" t="str">
        <f t="shared" si="0"/>
        <v/>
      </c>
      <c r="I16" s="10" t="str">
        <f t="shared" si="2"/>
        <v/>
      </c>
      <c r="J16" t="s">
        <v>28</v>
      </c>
      <c r="K16" t="s">
        <v>197</v>
      </c>
      <c r="L16" t="str">
        <f t="shared" si="3"/>
        <v/>
      </c>
    </row>
    <row r="17" spans="1:12">
      <c r="A17" t="s">
        <v>12</v>
      </c>
      <c r="B17" t="s">
        <v>181</v>
      </c>
      <c r="C17" s="5" t="s">
        <v>32</v>
      </c>
      <c r="D17" s="13" t="s">
        <v>77</v>
      </c>
      <c r="E17" s="11">
        <v>44568</v>
      </c>
      <c r="F17" s="8"/>
      <c r="G17" s="9" t="str">
        <f t="shared" si="1"/>
        <v/>
      </c>
      <c r="H17" s="9" t="str">
        <f t="shared" si="0"/>
        <v/>
      </c>
      <c r="I17" s="10" t="str">
        <f t="shared" si="2"/>
        <v/>
      </c>
      <c r="J17" t="s">
        <v>47</v>
      </c>
      <c r="K17" t="s">
        <v>198</v>
      </c>
      <c r="L17" t="str">
        <f t="shared" si="3"/>
        <v/>
      </c>
    </row>
    <row r="18" spans="1:12">
      <c r="A18" t="s">
        <v>12</v>
      </c>
      <c r="B18" t="s">
        <v>181</v>
      </c>
      <c r="C18" s="5" t="s">
        <v>32</v>
      </c>
      <c r="D18" s="6" t="s">
        <v>79</v>
      </c>
      <c r="E18" s="11">
        <v>44593</v>
      </c>
      <c r="F18" s="11"/>
      <c r="G18" s="9" t="str">
        <f t="shared" si="1"/>
        <v/>
      </c>
      <c r="H18" s="9" t="str">
        <f t="shared" si="0"/>
        <v/>
      </c>
      <c r="I18" s="10" t="str">
        <f t="shared" si="2"/>
        <v/>
      </c>
      <c r="J18" t="s">
        <v>40</v>
      </c>
      <c r="K18" t="s">
        <v>199</v>
      </c>
      <c r="L18" t="str">
        <f t="shared" si="3"/>
        <v/>
      </c>
    </row>
    <row r="19" spans="1:12">
      <c r="A19" t="s">
        <v>12</v>
      </c>
      <c r="B19" t="s">
        <v>179</v>
      </c>
      <c r="C19" s="5" t="s">
        <v>23</v>
      </c>
      <c r="D19" s="6" t="s">
        <v>79</v>
      </c>
      <c r="E19" s="11">
        <v>44593</v>
      </c>
      <c r="F19" s="11"/>
      <c r="G19" s="9" t="str">
        <f t="shared" si="1"/>
        <v/>
      </c>
      <c r="H19" s="9" t="str">
        <f t="shared" si="0"/>
        <v/>
      </c>
      <c r="I19" s="10" t="str">
        <f t="shared" si="2"/>
        <v/>
      </c>
      <c r="J19" t="s">
        <v>40</v>
      </c>
      <c r="K19" t="s">
        <v>200</v>
      </c>
      <c r="L19" t="str">
        <f t="shared" si="3"/>
        <v/>
      </c>
    </row>
  </sheetData>
  <autoFilter ref="A1:L1" xr:uid="{85AC3050-B781-4917-A49C-9C3D18FDBA33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7CA8-FFAC-4312-8B5A-0405795D23F6}">
  <dimension ref="A1:B5"/>
  <sheetViews>
    <sheetView workbookViewId="0">
      <selection activeCell="I16" sqref="I16"/>
    </sheetView>
  </sheetViews>
  <sheetFormatPr defaultRowHeight="15"/>
  <sheetData>
    <row r="1" spans="1:2">
      <c r="A1" s="2" t="s">
        <v>3</v>
      </c>
      <c r="B1" s="1" t="s">
        <v>10</v>
      </c>
    </row>
    <row r="2" spans="1:2">
      <c r="A2" s="5" t="s">
        <v>201</v>
      </c>
      <c r="B2" t="s">
        <v>202</v>
      </c>
    </row>
    <row r="3" spans="1:2">
      <c r="A3" s="5" t="s">
        <v>203</v>
      </c>
      <c r="B3" t="s">
        <v>204</v>
      </c>
    </row>
    <row r="4" spans="1:2">
      <c r="A4" s="5" t="s">
        <v>205</v>
      </c>
      <c r="B4" t="s">
        <v>206</v>
      </c>
    </row>
    <row r="5" spans="1:2">
      <c r="A5" s="5" t="s">
        <v>207</v>
      </c>
      <c r="B5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 day (WC01)</vt:lpstr>
      <vt:lpstr>14 day (WC02,06)</vt:lpstr>
      <vt:lpstr>28 day (WC04,07,08)</vt:lpstr>
      <vt:lpstr>Legislative Schedules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Pitcock</dc:creator>
  <cp:lastModifiedBy>Mary Osborne</cp:lastModifiedBy>
  <dcterms:created xsi:type="dcterms:W3CDTF">2022-12-15T20:47:53Z</dcterms:created>
  <dcterms:modified xsi:type="dcterms:W3CDTF">2025-06-05T14:37:55Z</dcterms:modified>
</cp:coreProperties>
</file>