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NEXT\Financial Reporting\Financial Reporting Home\GAAP Forms\"/>
    </mc:Choice>
  </mc:AlternateContent>
  <xr:revisionPtr revIDLastSave="0" documentId="8_{67354F23-A322-4808-B901-AC6139EF6170}" xr6:coauthVersionLast="47" xr6:coauthVersionMax="47" xr10:uidLastSave="{00000000-0000-0000-0000-000000000000}"/>
  <bookViews>
    <workbookView xWindow="32430" yWindow="3615" windowWidth="12045" windowHeight="11295" xr2:uid="{BDF01030-1DA5-4F44-AE18-2FE598F55F6C}"/>
  </bookViews>
  <sheets>
    <sheet name="Title Page" sheetId="1" r:id="rId1"/>
    <sheet name="27.30.60" sheetId="2" r:id="rId2"/>
    <sheet name="27.30.65" sheetId="3" r:id="rId3"/>
    <sheet name="27.30.66" sheetId="4" r:id="rId4"/>
    <sheet name="27.30.70" sheetId="5" r:id="rId5"/>
  </sheets>
  <definedNames>
    <definedName name="_xlnm._FilterDatabase" localSheetId="1" hidden="1">'27.30.60'!$A$15:$FQ$15</definedName>
    <definedName name="bb0">'27.30.60'!$DY$16:$DY$38</definedName>
    <definedName name="_xlnm.Print_Area" localSheetId="1">'27.30.60'!$A$11:$W$45</definedName>
    <definedName name="_xlnm.Print_Area" localSheetId="2">'27.30.65'!$A$11:$Q$38</definedName>
    <definedName name="_xlnm.Print_Area" localSheetId="3">'27.30.66'!$A$11:$Q$39</definedName>
    <definedName name="_xlnm.Print_Area" localSheetId="4">'27.30.70'!$A$12:$N$36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K13" i="5"/>
  <c r="L13" i="5"/>
  <c r="M13" i="5"/>
  <c r="N13" i="5"/>
  <c r="O13" i="5"/>
  <c r="I13"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209" i="5"/>
  <c r="O210" i="5"/>
  <c r="O211" i="5"/>
  <c r="O212" i="5"/>
  <c r="O213" i="5"/>
  <c r="O214" i="5"/>
  <c r="O215" i="5"/>
  <c r="O216" i="5"/>
  <c r="O217" i="5"/>
  <c r="O218" i="5"/>
  <c r="O219" i="5"/>
  <c r="O220" i="5"/>
  <c r="O221" i="5"/>
  <c r="O222" i="5"/>
  <c r="O223" i="5"/>
  <c r="O224" i="5"/>
  <c r="O225" i="5"/>
  <c r="O226" i="5"/>
  <c r="O227" i="5"/>
  <c r="O228" i="5"/>
  <c r="O229" i="5"/>
  <c r="O230" i="5"/>
  <c r="O231" i="5"/>
  <c r="O232" i="5"/>
  <c r="O233" i="5"/>
  <c r="O234" i="5"/>
  <c r="O235" i="5"/>
  <c r="O236" i="5"/>
  <c r="O237" i="5"/>
  <c r="O238" i="5"/>
  <c r="O239" i="5"/>
  <c r="O240" i="5"/>
  <c r="O241" i="5"/>
  <c r="O242" i="5"/>
  <c r="O243" i="5"/>
  <c r="O244" i="5"/>
  <c r="O245" i="5"/>
  <c r="O246" i="5"/>
  <c r="O247" i="5"/>
  <c r="O248" i="5"/>
  <c r="O249" i="5"/>
  <c r="O250" i="5"/>
  <c r="O251" i="5"/>
  <c r="O252" i="5"/>
  <c r="O253" i="5"/>
  <c r="O254" i="5"/>
  <c r="O255" i="5"/>
  <c r="O256" i="5"/>
  <c r="O257" i="5"/>
  <c r="O258" i="5"/>
  <c r="O259" i="5"/>
  <c r="O260" i="5"/>
  <c r="O261" i="5"/>
  <c r="O262" i="5"/>
  <c r="O263" i="5"/>
  <c r="O264" i="5"/>
  <c r="O265" i="5"/>
  <c r="O266" i="5"/>
  <c r="O267" i="5"/>
  <c r="O268" i="5"/>
  <c r="O269" i="5"/>
  <c r="O270" i="5"/>
  <c r="O271" i="5"/>
  <c r="O272" i="5"/>
  <c r="O273" i="5"/>
  <c r="O274" i="5"/>
  <c r="O275" i="5"/>
  <c r="O276" i="5"/>
  <c r="O277" i="5"/>
  <c r="O278" i="5"/>
  <c r="O279" i="5"/>
  <c r="O280" i="5"/>
  <c r="O281" i="5"/>
  <c r="O282" i="5"/>
  <c r="O283" i="5"/>
  <c r="O284" i="5"/>
  <c r="O285" i="5"/>
  <c r="O286" i="5"/>
  <c r="O287" i="5"/>
  <c r="O288" i="5"/>
  <c r="O289" i="5"/>
  <c r="O290" i="5"/>
  <c r="O291" i="5"/>
  <c r="O292" i="5"/>
  <c r="O293" i="5"/>
  <c r="O294" i="5"/>
  <c r="O295" i="5"/>
  <c r="O296" i="5"/>
  <c r="O297" i="5"/>
  <c r="O298" i="5"/>
  <c r="O299" i="5"/>
  <c r="O300" i="5"/>
  <c r="O301" i="5"/>
  <c r="O302" i="5"/>
  <c r="O303" i="5"/>
  <c r="O304" i="5"/>
  <c r="O305" i="5"/>
  <c r="O306" i="5"/>
  <c r="O307" i="5"/>
  <c r="O308" i="5"/>
  <c r="O309" i="5"/>
  <c r="O310" i="5"/>
  <c r="O311" i="5"/>
  <c r="O312" i="5"/>
  <c r="O313" i="5"/>
  <c r="O314" i="5"/>
  <c r="O315" i="5"/>
  <c r="O316" i="5"/>
  <c r="O317" i="5"/>
  <c r="O318" i="5"/>
  <c r="O319" i="5"/>
  <c r="O320" i="5"/>
  <c r="O321" i="5"/>
  <c r="O322" i="5"/>
  <c r="O323" i="5"/>
  <c r="O324" i="5"/>
  <c r="O325" i="5"/>
  <c r="O326" i="5"/>
  <c r="O327" i="5"/>
  <c r="O328" i="5"/>
  <c r="O329" i="5"/>
  <c r="O330" i="5"/>
  <c r="O331" i="5"/>
  <c r="O332" i="5"/>
  <c r="O333" i="5"/>
  <c r="O334" i="5"/>
  <c r="O335" i="5"/>
  <c r="O336" i="5"/>
  <c r="O337" i="5"/>
  <c r="O338" i="5"/>
  <c r="O339" i="5"/>
  <c r="O340" i="5"/>
  <c r="O341" i="5"/>
  <c r="O342" i="5"/>
  <c r="O343" i="5"/>
  <c r="O344" i="5"/>
  <c r="O345" i="5"/>
  <c r="O346" i="5"/>
  <c r="O347" i="5"/>
  <c r="O348" i="5"/>
  <c r="O349" i="5"/>
  <c r="O350" i="5"/>
  <c r="O351" i="5"/>
  <c r="O352" i="5"/>
  <c r="O353" i="5"/>
  <c r="O354" i="5"/>
  <c r="O355" i="5"/>
  <c r="O356" i="5"/>
  <c r="O357" i="5"/>
  <c r="O358" i="5"/>
  <c r="O359" i="5"/>
  <c r="O360" i="5"/>
  <c r="O361" i="5"/>
  <c r="O362" i="5"/>
  <c r="O363" i="5"/>
  <c r="O364" i="5"/>
  <c r="O365" i="5"/>
  <c r="O366" i="5"/>
  <c r="O367" i="5"/>
  <c r="O368" i="5"/>
  <c r="O369" i="5"/>
  <c r="O370" i="5"/>
  <c r="O371" i="5"/>
  <c r="O372" i="5"/>
  <c r="O373" i="5"/>
  <c r="O374" i="5"/>
  <c r="O375" i="5"/>
  <c r="O376" i="5"/>
  <c r="O377" i="5"/>
  <c r="O378" i="5"/>
  <c r="O379" i="5"/>
  <c r="O380" i="5"/>
  <c r="O381" i="5"/>
  <c r="O382" i="5"/>
  <c r="O383" i="5"/>
  <c r="O384" i="5"/>
  <c r="O385" i="5"/>
  <c r="O386" i="5"/>
  <c r="O387" i="5"/>
  <c r="O388" i="5"/>
  <c r="O389" i="5"/>
  <c r="O390" i="5"/>
  <c r="O391" i="5"/>
  <c r="O392" i="5"/>
  <c r="O393" i="5"/>
  <c r="O394" i="5"/>
  <c r="O395" i="5"/>
  <c r="O396" i="5"/>
  <c r="O397" i="5"/>
  <c r="O398" i="5"/>
  <c r="O399" i="5"/>
  <c r="O400" i="5"/>
  <c r="Q4" i="4" l="1"/>
  <c r="Q3" i="4"/>
  <c r="Q5" i="4" s="1"/>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141" i="4"/>
  <c r="S142" i="4"/>
  <c r="S143" i="4"/>
  <c r="S144" i="4"/>
  <c r="S145" i="4"/>
  <c r="S146" i="4"/>
  <c r="S147" i="4"/>
  <c r="S148" i="4"/>
  <c r="S149" i="4"/>
  <c r="S150" i="4"/>
  <c r="S151" i="4"/>
  <c r="S152" i="4"/>
  <c r="S153" i="4"/>
  <c r="S154" i="4"/>
  <c r="S155" i="4"/>
  <c r="S156" i="4"/>
  <c r="S157" i="4"/>
  <c r="S158" i="4"/>
  <c r="S159" i="4"/>
  <c r="S160" i="4"/>
  <c r="S161" i="4"/>
  <c r="S162" i="4"/>
  <c r="S163" i="4"/>
  <c r="S164" i="4"/>
  <c r="S165" i="4"/>
  <c r="S166" i="4"/>
  <c r="S167" i="4"/>
  <c r="S168" i="4"/>
  <c r="S169" i="4"/>
  <c r="S170" i="4"/>
  <c r="S171"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S252" i="4"/>
  <c r="S253" i="4"/>
  <c r="S254" i="4"/>
  <c r="S255" i="4"/>
  <c r="S256" i="4"/>
  <c r="S257" i="4"/>
  <c r="S258" i="4"/>
  <c r="S259" i="4"/>
  <c r="S260" i="4"/>
  <c r="S261" i="4"/>
  <c r="S262" i="4"/>
  <c r="S263" i="4"/>
  <c r="S264" i="4"/>
  <c r="S265" i="4"/>
  <c r="S266" i="4"/>
  <c r="S267" i="4"/>
  <c r="S268" i="4"/>
  <c r="S269" i="4"/>
  <c r="S270" i="4"/>
  <c r="S271" i="4"/>
  <c r="S272" i="4"/>
  <c r="S273" i="4"/>
  <c r="S274" i="4"/>
  <c r="S275" i="4"/>
  <c r="S276" i="4"/>
  <c r="S277" i="4"/>
  <c r="S278" i="4"/>
  <c r="S279" i="4"/>
  <c r="S280" i="4"/>
  <c r="S281" i="4"/>
  <c r="S282" i="4"/>
  <c r="S283" i="4"/>
  <c r="S284" i="4"/>
  <c r="S285" i="4"/>
  <c r="S286" i="4"/>
  <c r="S287" i="4"/>
  <c r="S288" i="4"/>
  <c r="S289" i="4"/>
  <c r="S290" i="4"/>
  <c r="S291" i="4"/>
  <c r="S292" i="4"/>
  <c r="S293" i="4"/>
  <c r="S294" i="4"/>
  <c r="S295" i="4"/>
  <c r="S296" i="4"/>
  <c r="S297" i="4"/>
  <c r="S298" i="4"/>
  <c r="S299" i="4"/>
  <c r="S300" i="4"/>
  <c r="S301" i="4"/>
  <c r="S302" i="4"/>
  <c r="S303" i="4"/>
  <c r="S304" i="4"/>
  <c r="S305" i="4"/>
  <c r="S306" i="4"/>
  <c r="S307" i="4"/>
  <c r="S308" i="4"/>
  <c r="S309" i="4"/>
  <c r="S310" i="4"/>
  <c r="S311" i="4"/>
  <c r="S312" i="4"/>
  <c r="S313" i="4"/>
  <c r="S314" i="4"/>
  <c r="S315" i="4"/>
  <c r="S316" i="4"/>
  <c r="S317" i="4"/>
  <c r="S318" i="4"/>
  <c r="S319" i="4"/>
  <c r="S320" i="4"/>
  <c r="S321" i="4"/>
  <c r="S322" i="4"/>
  <c r="S323" i="4"/>
  <c r="S324" i="4"/>
  <c r="S325" i="4"/>
  <c r="S326" i="4"/>
  <c r="S327" i="4"/>
  <c r="S328" i="4"/>
  <c r="S329" i="4"/>
  <c r="S330" i="4"/>
  <c r="S331" i="4"/>
  <c r="S332" i="4"/>
  <c r="S333" i="4"/>
  <c r="S334" i="4"/>
  <c r="S335" i="4"/>
  <c r="S336" i="4"/>
  <c r="S337" i="4"/>
  <c r="S338" i="4"/>
  <c r="S339" i="4"/>
  <c r="S340" i="4"/>
  <c r="S341" i="4"/>
  <c r="S342" i="4"/>
  <c r="S343" i="4"/>
  <c r="S344" i="4"/>
  <c r="S345" i="4"/>
  <c r="S346" i="4"/>
  <c r="S347" i="4"/>
  <c r="S348" i="4"/>
  <c r="S349" i="4"/>
  <c r="S350" i="4"/>
  <c r="S351" i="4"/>
  <c r="S352" i="4"/>
  <c r="S353" i="4"/>
  <c r="S354" i="4"/>
  <c r="S355" i="4"/>
  <c r="S356" i="4"/>
  <c r="S357" i="4"/>
  <c r="S358" i="4"/>
  <c r="S359" i="4"/>
  <c r="S360" i="4"/>
  <c r="S361" i="4"/>
  <c r="S362" i="4"/>
  <c r="S363" i="4"/>
  <c r="S364" i="4"/>
  <c r="S365" i="4"/>
  <c r="S366" i="4"/>
  <c r="S367" i="4"/>
  <c r="S368" i="4"/>
  <c r="S369" i="4"/>
  <c r="S370" i="4"/>
  <c r="S371" i="4"/>
  <c r="S372" i="4"/>
  <c r="S373" i="4"/>
  <c r="S374" i="4"/>
  <c r="S375" i="4"/>
  <c r="S376" i="4"/>
  <c r="S377" i="4"/>
  <c r="S378" i="4"/>
  <c r="S379" i="4"/>
  <c r="S380" i="4"/>
  <c r="S381" i="4"/>
  <c r="S382" i="4"/>
  <c r="S383" i="4"/>
  <c r="S384" i="4"/>
  <c r="S385" i="4"/>
  <c r="S386" i="4"/>
  <c r="S387" i="4"/>
  <c r="S388" i="4"/>
  <c r="S389" i="4"/>
  <c r="S390" i="4"/>
  <c r="S391" i="4"/>
  <c r="S392" i="4"/>
  <c r="S393" i="4"/>
  <c r="S394" i="4"/>
  <c r="S395" i="4"/>
  <c r="S396" i="4"/>
  <c r="S397" i="4"/>
  <c r="S398" i="4"/>
  <c r="S399" i="4"/>
  <c r="S400"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169" i="4"/>
  <c r="R170" i="4"/>
  <c r="R171" i="4"/>
  <c r="R172" i="4"/>
  <c r="R173" i="4"/>
  <c r="R174" i="4"/>
  <c r="R175" i="4"/>
  <c r="R176" i="4"/>
  <c r="R177" i="4"/>
  <c r="R178" i="4"/>
  <c r="R179" i="4"/>
  <c r="R180" i="4"/>
  <c r="R181" i="4"/>
  <c r="R182" i="4"/>
  <c r="R183" i="4"/>
  <c r="R184" i="4"/>
  <c r="R185" i="4"/>
  <c r="R186" i="4"/>
  <c r="R187" i="4"/>
  <c r="R188" i="4"/>
  <c r="R189" i="4"/>
  <c r="R190" i="4"/>
  <c r="R191" i="4"/>
  <c r="R192" i="4"/>
  <c r="R193" i="4"/>
  <c r="R194" i="4"/>
  <c r="R195" i="4"/>
  <c r="R196" i="4"/>
  <c r="R197" i="4"/>
  <c r="R198" i="4"/>
  <c r="R199" i="4"/>
  <c r="R200" i="4"/>
  <c r="R201" i="4"/>
  <c r="R202" i="4"/>
  <c r="R203" i="4"/>
  <c r="R204" i="4"/>
  <c r="R205" i="4"/>
  <c r="R206" i="4"/>
  <c r="R207" i="4"/>
  <c r="R208" i="4"/>
  <c r="R209" i="4"/>
  <c r="R210" i="4"/>
  <c r="R211" i="4"/>
  <c r="R212" i="4"/>
  <c r="R213" i="4"/>
  <c r="R214" i="4"/>
  <c r="R215" i="4"/>
  <c r="R216" i="4"/>
  <c r="R217" i="4"/>
  <c r="R218" i="4"/>
  <c r="R219" i="4"/>
  <c r="R220" i="4"/>
  <c r="R221" i="4"/>
  <c r="R222" i="4"/>
  <c r="R223" i="4"/>
  <c r="R224" i="4"/>
  <c r="R225" i="4"/>
  <c r="R226" i="4"/>
  <c r="R227" i="4"/>
  <c r="R228" i="4"/>
  <c r="R229" i="4"/>
  <c r="R230" i="4"/>
  <c r="R231" i="4"/>
  <c r="R232" i="4"/>
  <c r="R233" i="4"/>
  <c r="R234" i="4"/>
  <c r="R235" i="4"/>
  <c r="R236" i="4"/>
  <c r="R237" i="4"/>
  <c r="R238" i="4"/>
  <c r="R239" i="4"/>
  <c r="R240" i="4"/>
  <c r="R241" i="4"/>
  <c r="R242" i="4"/>
  <c r="R243" i="4"/>
  <c r="R244" i="4"/>
  <c r="R245" i="4"/>
  <c r="R246" i="4"/>
  <c r="R247" i="4"/>
  <c r="R248" i="4"/>
  <c r="R249" i="4"/>
  <c r="R250" i="4"/>
  <c r="R251" i="4"/>
  <c r="R252" i="4"/>
  <c r="R253" i="4"/>
  <c r="R254" i="4"/>
  <c r="R255" i="4"/>
  <c r="R256" i="4"/>
  <c r="R257" i="4"/>
  <c r="R258" i="4"/>
  <c r="R259" i="4"/>
  <c r="R260" i="4"/>
  <c r="R261" i="4"/>
  <c r="R262" i="4"/>
  <c r="R263" i="4"/>
  <c r="R264" i="4"/>
  <c r="R265" i="4"/>
  <c r="R266" i="4"/>
  <c r="R267" i="4"/>
  <c r="R268" i="4"/>
  <c r="R269" i="4"/>
  <c r="R270" i="4"/>
  <c r="R271" i="4"/>
  <c r="R272" i="4"/>
  <c r="R273" i="4"/>
  <c r="R274" i="4"/>
  <c r="R275" i="4"/>
  <c r="R276" i="4"/>
  <c r="R277" i="4"/>
  <c r="R278" i="4"/>
  <c r="R279" i="4"/>
  <c r="R280" i="4"/>
  <c r="R281" i="4"/>
  <c r="R282" i="4"/>
  <c r="R283" i="4"/>
  <c r="R284" i="4"/>
  <c r="R285" i="4"/>
  <c r="R286" i="4"/>
  <c r="R287" i="4"/>
  <c r="R288" i="4"/>
  <c r="R289" i="4"/>
  <c r="R290" i="4"/>
  <c r="R291" i="4"/>
  <c r="R292" i="4"/>
  <c r="R293" i="4"/>
  <c r="R294" i="4"/>
  <c r="R295" i="4"/>
  <c r="R296" i="4"/>
  <c r="R297" i="4"/>
  <c r="R298" i="4"/>
  <c r="R299" i="4"/>
  <c r="R300" i="4"/>
  <c r="R301" i="4"/>
  <c r="R302" i="4"/>
  <c r="R303" i="4"/>
  <c r="R304" i="4"/>
  <c r="R305" i="4"/>
  <c r="R306" i="4"/>
  <c r="R307" i="4"/>
  <c r="R308" i="4"/>
  <c r="R309" i="4"/>
  <c r="R310" i="4"/>
  <c r="R311" i="4"/>
  <c r="R312" i="4"/>
  <c r="R313" i="4"/>
  <c r="R314" i="4"/>
  <c r="R315" i="4"/>
  <c r="R316" i="4"/>
  <c r="R317" i="4"/>
  <c r="R318" i="4"/>
  <c r="R319" i="4"/>
  <c r="R320" i="4"/>
  <c r="R321" i="4"/>
  <c r="R322" i="4"/>
  <c r="R323" i="4"/>
  <c r="R324" i="4"/>
  <c r="R325" i="4"/>
  <c r="R326" i="4"/>
  <c r="R327" i="4"/>
  <c r="R328" i="4"/>
  <c r="R329" i="4"/>
  <c r="R330" i="4"/>
  <c r="R331" i="4"/>
  <c r="R332" i="4"/>
  <c r="R333" i="4"/>
  <c r="R334" i="4"/>
  <c r="R335" i="4"/>
  <c r="R336" i="4"/>
  <c r="R337" i="4"/>
  <c r="R338" i="4"/>
  <c r="R339" i="4"/>
  <c r="R340" i="4"/>
  <c r="R341" i="4"/>
  <c r="R342" i="4"/>
  <c r="R343" i="4"/>
  <c r="R344" i="4"/>
  <c r="R345" i="4"/>
  <c r="R346" i="4"/>
  <c r="R347" i="4"/>
  <c r="R348" i="4"/>
  <c r="R349" i="4"/>
  <c r="R350" i="4"/>
  <c r="R351" i="4"/>
  <c r="R352" i="4"/>
  <c r="R353" i="4"/>
  <c r="R354" i="4"/>
  <c r="R355" i="4"/>
  <c r="R356" i="4"/>
  <c r="R357" i="4"/>
  <c r="R358" i="4"/>
  <c r="R359" i="4"/>
  <c r="R360" i="4"/>
  <c r="R361" i="4"/>
  <c r="R362" i="4"/>
  <c r="R363" i="4"/>
  <c r="R364" i="4"/>
  <c r="R365" i="4"/>
  <c r="R366" i="4"/>
  <c r="R367" i="4"/>
  <c r="R368" i="4"/>
  <c r="R369" i="4"/>
  <c r="R370" i="4"/>
  <c r="R371" i="4"/>
  <c r="R372" i="4"/>
  <c r="R373" i="4"/>
  <c r="R374" i="4"/>
  <c r="R375" i="4"/>
  <c r="R376" i="4"/>
  <c r="R377" i="4"/>
  <c r="R378" i="4"/>
  <c r="R379" i="4"/>
  <c r="R380" i="4"/>
  <c r="R381" i="4"/>
  <c r="R382" i="4"/>
  <c r="R383" i="4"/>
  <c r="R384" i="4"/>
  <c r="R385" i="4"/>
  <c r="R386" i="4"/>
  <c r="R387" i="4"/>
  <c r="R388" i="4"/>
  <c r="R389" i="4"/>
  <c r="R390" i="4"/>
  <c r="R391" i="4"/>
  <c r="R392" i="4"/>
  <c r="R393" i="4"/>
  <c r="R394" i="4"/>
  <c r="R395" i="4"/>
  <c r="R396" i="4"/>
  <c r="R397" i="4"/>
  <c r="R398" i="4"/>
  <c r="R399" i="4"/>
  <c r="R400" i="4"/>
  <c r="S18" i="4"/>
  <c r="S19" i="4"/>
  <c r="S20" i="4"/>
  <c r="S21" i="4"/>
  <c r="S22" i="4"/>
  <c r="S23" i="4"/>
  <c r="S24" i="4"/>
  <c r="S25" i="4"/>
  <c r="S26" i="4"/>
  <c r="S27" i="4"/>
  <c r="S28" i="4"/>
  <c r="S29" i="4"/>
  <c r="S30" i="4"/>
  <c r="S31" i="4"/>
  <c r="S32" i="4"/>
  <c r="S33" i="4"/>
  <c r="S34" i="4"/>
  <c r="R18" i="4"/>
  <c r="R19" i="4"/>
  <c r="R20" i="4"/>
  <c r="R21" i="4"/>
  <c r="R22" i="4"/>
  <c r="R23" i="4"/>
  <c r="R24" i="4"/>
  <c r="R25" i="4"/>
  <c r="R26" i="4"/>
  <c r="R27" i="4"/>
  <c r="R28" i="4"/>
  <c r="R29" i="4"/>
  <c r="R30" i="4"/>
  <c r="R31" i="4"/>
  <c r="R32" i="4"/>
  <c r="R33" i="4"/>
  <c r="R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Q287" i="4"/>
  <c r="Q288" i="4"/>
  <c r="Q289" i="4"/>
  <c r="Q290" i="4"/>
  <c r="Q291" i="4"/>
  <c r="Q292" i="4"/>
  <c r="Q293" i="4"/>
  <c r="Q294" i="4"/>
  <c r="Q295" i="4"/>
  <c r="Q296" i="4"/>
  <c r="Q297" i="4"/>
  <c r="Q298" i="4"/>
  <c r="Q299" i="4"/>
  <c r="Q300" i="4"/>
  <c r="Q301" i="4"/>
  <c r="Q302" i="4"/>
  <c r="Q303" i="4"/>
  <c r="Q304" i="4"/>
  <c r="Q305" i="4"/>
  <c r="Q306" i="4"/>
  <c r="Q307" i="4"/>
  <c r="Q308" i="4"/>
  <c r="Q309" i="4"/>
  <c r="Q310" i="4"/>
  <c r="Q311" i="4"/>
  <c r="Q312" i="4"/>
  <c r="Q313" i="4"/>
  <c r="Q314" i="4"/>
  <c r="Q315" i="4"/>
  <c r="Q316" i="4"/>
  <c r="Q317" i="4"/>
  <c r="Q318" i="4"/>
  <c r="Q319" i="4"/>
  <c r="Q320" i="4"/>
  <c r="Q321" i="4"/>
  <c r="Q322" i="4"/>
  <c r="Q323" i="4"/>
  <c r="Q324" i="4"/>
  <c r="Q325" i="4"/>
  <c r="Q326" i="4"/>
  <c r="Q327" i="4"/>
  <c r="Q328" i="4"/>
  <c r="Q329" i="4"/>
  <c r="Q330" i="4"/>
  <c r="Q331" i="4"/>
  <c r="Q332" i="4"/>
  <c r="Q333" i="4"/>
  <c r="Q334" i="4"/>
  <c r="Q335" i="4"/>
  <c r="Q336" i="4"/>
  <c r="Q337" i="4"/>
  <c r="Q338" i="4"/>
  <c r="Q339" i="4"/>
  <c r="Q340" i="4"/>
  <c r="Q341" i="4"/>
  <c r="Q342" i="4"/>
  <c r="Q343" i="4"/>
  <c r="Q344" i="4"/>
  <c r="Q345" i="4"/>
  <c r="Q346" i="4"/>
  <c r="Q347" i="4"/>
  <c r="Q348" i="4"/>
  <c r="Q349" i="4"/>
  <c r="Q350" i="4"/>
  <c r="Q351" i="4"/>
  <c r="Q352" i="4"/>
  <c r="Q353" i="4"/>
  <c r="Q354" i="4"/>
  <c r="Q355" i="4"/>
  <c r="Q356" i="4"/>
  <c r="Q357" i="4"/>
  <c r="Q358" i="4"/>
  <c r="Q359" i="4"/>
  <c r="Q360" i="4"/>
  <c r="Q361" i="4"/>
  <c r="Q362" i="4"/>
  <c r="Q363" i="4"/>
  <c r="Q364" i="4"/>
  <c r="Q365" i="4"/>
  <c r="Q366" i="4"/>
  <c r="Q367" i="4"/>
  <c r="Q368" i="4"/>
  <c r="Q369" i="4"/>
  <c r="Q370" i="4"/>
  <c r="Q371" i="4"/>
  <c r="Q372" i="4"/>
  <c r="Q373" i="4"/>
  <c r="Q374" i="4"/>
  <c r="Q375" i="4"/>
  <c r="Q376" i="4"/>
  <c r="Q377" i="4"/>
  <c r="Q378" i="4"/>
  <c r="Q379" i="4"/>
  <c r="Q380" i="4"/>
  <c r="Q381" i="4"/>
  <c r="Q382" i="4"/>
  <c r="Q383" i="4"/>
  <c r="Q384" i="4"/>
  <c r="Q385" i="4"/>
  <c r="Q386" i="4"/>
  <c r="Q387" i="4"/>
  <c r="Q388" i="4"/>
  <c r="Q389" i="4"/>
  <c r="Q390" i="4"/>
  <c r="Q391" i="4"/>
  <c r="Q392" i="4"/>
  <c r="Q393" i="4"/>
  <c r="Q394" i="4"/>
  <c r="Q395" i="4"/>
  <c r="Q396" i="4"/>
  <c r="Q397" i="4"/>
  <c r="Q398" i="4"/>
  <c r="Q399" i="4"/>
  <c r="Q400" i="4"/>
  <c r="Q18" i="4"/>
  <c r="Q19" i="4"/>
  <c r="Q20" i="4"/>
  <c r="Q21" i="4"/>
  <c r="Q22" i="4"/>
  <c r="Q23" i="4"/>
  <c r="Q24" i="4"/>
  <c r="Q25" i="4"/>
  <c r="Q26" i="4"/>
  <c r="Q27" i="4"/>
  <c r="Q28" i="4"/>
  <c r="Q29" i="4"/>
  <c r="Q30" i="4"/>
  <c r="Q31" i="4"/>
  <c r="Q32" i="4"/>
  <c r="Q33" i="4"/>
  <c r="Q34" i="4"/>
  <c r="Q17" i="4"/>
  <c r="L14" i="4"/>
  <c r="K14" i="4"/>
  <c r="K5" i="4"/>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S207" i="3"/>
  <c r="S208" i="3"/>
  <c r="S209" i="3"/>
  <c r="S210" i="3"/>
  <c r="S211" i="3"/>
  <c r="S212" i="3"/>
  <c r="S213" i="3"/>
  <c r="S214" i="3"/>
  <c r="S215" i="3"/>
  <c r="S216" i="3"/>
  <c r="S217" i="3"/>
  <c r="S218" i="3"/>
  <c r="S219" i="3"/>
  <c r="S220" i="3"/>
  <c r="S221" i="3"/>
  <c r="S222" i="3"/>
  <c r="S223" i="3"/>
  <c r="S224" i="3"/>
  <c r="S225" i="3"/>
  <c r="S226" i="3"/>
  <c r="S227" i="3"/>
  <c r="S228" i="3"/>
  <c r="S229" i="3"/>
  <c r="S230" i="3"/>
  <c r="S231" i="3"/>
  <c r="S232" i="3"/>
  <c r="S233" i="3"/>
  <c r="S234" i="3"/>
  <c r="S235" i="3"/>
  <c r="S236" i="3"/>
  <c r="S237" i="3"/>
  <c r="S238" i="3"/>
  <c r="S239" i="3"/>
  <c r="S240" i="3"/>
  <c r="S241" i="3"/>
  <c r="S242" i="3"/>
  <c r="S243" i="3"/>
  <c r="S244" i="3"/>
  <c r="S245" i="3"/>
  <c r="S246" i="3"/>
  <c r="S247" i="3"/>
  <c r="S248" i="3"/>
  <c r="S249" i="3"/>
  <c r="S250" i="3"/>
  <c r="S251" i="3"/>
  <c r="S252" i="3"/>
  <c r="S253" i="3"/>
  <c r="S254" i="3"/>
  <c r="S255" i="3"/>
  <c r="S256" i="3"/>
  <c r="S257" i="3"/>
  <c r="S258" i="3"/>
  <c r="S259" i="3"/>
  <c r="S260" i="3"/>
  <c r="S261" i="3"/>
  <c r="S262" i="3"/>
  <c r="S263" i="3"/>
  <c r="S264" i="3"/>
  <c r="S265" i="3"/>
  <c r="S266" i="3"/>
  <c r="S267" i="3"/>
  <c r="S268" i="3"/>
  <c r="S269" i="3"/>
  <c r="S270" i="3"/>
  <c r="S271" i="3"/>
  <c r="S272" i="3"/>
  <c r="S273" i="3"/>
  <c r="S274" i="3"/>
  <c r="S275" i="3"/>
  <c r="S276" i="3"/>
  <c r="S277" i="3"/>
  <c r="S278" i="3"/>
  <c r="S279" i="3"/>
  <c r="S280" i="3"/>
  <c r="S281" i="3"/>
  <c r="S282" i="3"/>
  <c r="S283" i="3"/>
  <c r="S284" i="3"/>
  <c r="S285" i="3"/>
  <c r="S286" i="3"/>
  <c r="S287" i="3"/>
  <c r="S288" i="3"/>
  <c r="S289" i="3"/>
  <c r="S290" i="3"/>
  <c r="S291" i="3"/>
  <c r="S292" i="3"/>
  <c r="S293" i="3"/>
  <c r="S294" i="3"/>
  <c r="S295" i="3"/>
  <c r="S296" i="3"/>
  <c r="S297" i="3"/>
  <c r="S298" i="3"/>
  <c r="S299" i="3"/>
  <c r="S300" i="3"/>
  <c r="S301" i="3"/>
  <c r="S302" i="3"/>
  <c r="S303" i="3"/>
  <c r="S304" i="3"/>
  <c r="S305" i="3"/>
  <c r="S306" i="3"/>
  <c r="S307" i="3"/>
  <c r="S308" i="3"/>
  <c r="S309" i="3"/>
  <c r="S310" i="3"/>
  <c r="S311" i="3"/>
  <c r="S312" i="3"/>
  <c r="S313" i="3"/>
  <c r="S314" i="3"/>
  <c r="S315" i="3"/>
  <c r="S316" i="3"/>
  <c r="S317" i="3"/>
  <c r="S318" i="3"/>
  <c r="S319" i="3"/>
  <c r="S320" i="3"/>
  <c r="S321" i="3"/>
  <c r="S322" i="3"/>
  <c r="S323" i="3"/>
  <c r="S324" i="3"/>
  <c r="S325" i="3"/>
  <c r="S326" i="3"/>
  <c r="S327" i="3"/>
  <c r="S328" i="3"/>
  <c r="S329" i="3"/>
  <c r="S330" i="3"/>
  <c r="S331" i="3"/>
  <c r="S332" i="3"/>
  <c r="S333" i="3"/>
  <c r="S334" i="3"/>
  <c r="S335" i="3"/>
  <c r="S336" i="3"/>
  <c r="S337" i="3"/>
  <c r="S338" i="3"/>
  <c r="S339" i="3"/>
  <c r="S340" i="3"/>
  <c r="S341" i="3"/>
  <c r="S342" i="3"/>
  <c r="S343" i="3"/>
  <c r="S344" i="3"/>
  <c r="S345" i="3"/>
  <c r="S346" i="3"/>
  <c r="S347" i="3"/>
  <c r="S348" i="3"/>
  <c r="S349" i="3"/>
  <c r="S350" i="3"/>
  <c r="S351" i="3"/>
  <c r="S352" i="3"/>
  <c r="S353" i="3"/>
  <c r="S354" i="3"/>
  <c r="S355" i="3"/>
  <c r="S356" i="3"/>
  <c r="S357" i="3"/>
  <c r="S358" i="3"/>
  <c r="S359" i="3"/>
  <c r="S360" i="3"/>
  <c r="S361" i="3"/>
  <c r="S362" i="3"/>
  <c r="S363" i="3"/>
  <c r="S364" i="3"/>
  <c r="S365" i="3"/>
  <c r="S366" i="3"/>
  <c r="S367" i="3"/>
  <c r="S368" i="3"/>
  <c r="S369" i="3"/>
  <c r="S370" i="3"/>
  <c r="S371" i="3"/>
  <c r="S372" i="3"/>
  <c r="S373" i="3"/>
  <c r="S374" i="3"/>
  <c r="S375" i="3"/>
  <c r="S376" i="3"/>
  <c r="S377" i="3"/>
  <c r="S378" i="3"/>
  <c r="S379" i="3"/>
  <c r="S380" i="3"/>
  <c r="S381" i="3"/>
  <c r="S382" i="3"/>
  <c r="S383" i="3"/>
  <c r="S384" i="3"/>
  <c r="S385" i="3"/>
  <c r="S386" i="3"/>
  <c r="S387" i="3"/>
  <c r="S388" i="3"/>
  <c r="S389" i="3"/>
  <c r="S390" i="3"/>
  <c r="S391" i="3"/>
  <c r="S392" i="3"/>
  <c r="S393" i="3"/>
  <c r="S394" i="3"/>
  <c r="S395" i="3"/>
  <c r="S396" i="3"/>
  <c r="S397" i="3"/>
  <c r="S398" i="3"/>
  <c r="S399" i="3"/>
  <c r="S400"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R214" i="3"/>
  <c r="R215" i="3"/>
  <c r="R216" i="3"/>
  <c r="R217" i="3"/>
  <c r="R218" i="3"/>
  <c r="R219" i="3"/>
  <c r="R220" i="3"/>
  <c r="R221" i="3"/>
  <c r="R222" i="3"/>
  <c r="R223" i="3"/>
  <c r="R224" i="3"/>
  <c r="R225" i="3"/>
  <c r="R226" i="3"/>
  <c r="R227" i="3"/>
  <c r="R228" i="3"/>
  <c r="R229" i="3"/>
  <c r="R230" i="3"/>
  <c r="R231" i="3"/>
  <c r="R232" i="3"/>
  <c r="R233" i="3"/>
  <c r="R234" i="3"/>
  <c r="R235" i="3"/>
  <c r="R236" i="3"/>
  <c r="R237" i="3"/>
  <c r="R238" i="3"/>
  <c r="R239" i="3"/>
  <c r="R240" i="3"/>
  <c r="R241" i="3"/>
  <c r="R242" i="3"/>
  <c r="R243" i="3"/>
  <c r="R244" i="3"/>
  <c r="R245" i="3"/>
  <c r="R246" i="3"/>
  <c r="R247" i="3"/>
  <c r="R248" i="3"/>
  <c r="R249" i="3"/>
  <c r="R250" i="3"/>
  <c r="R251" i="3"/>
  <c r="R252" i="3"/>
  <c r="R253" i="3"/>
  <c r="R254" i="3"/>
  <c r="R255" i="3"/>
  <c r="R256" i="3"/>
  <c r="R257" i="3"/>
  <c r="R258" i="3"/>
  <c r="R259" i="3"/>
  <c r="R260" i="3"/>
  <c r="R261" i="3"/>
  <c r="R262" i="3"/>
  <c r="R263" i="3"/>
  <c r="R264" i="3"/>
  <c r="R265" i="3"/>
  <c r="R266" i="3"/>
  <c r="R267" i="3"/>
  <c r="R268" i="3"/>
  <c r="R269" i="3"/>
  <c r="R270" i="3"/>
  <c r="R271" i="3"/>
  <c r="R272" i="3"/>
  <c r="R273" i="3"/>
  <c r="R274" i="3"/>
  <c r="R275" i="3"/>
  <c r="R276" i="3"/>
  <c r="R277" i="3"/>
  <c r="R278" i="3"/>
  <c r="R279" i="3"/>
  <c r="R280" i="3"/>
  <c r="R281" i="3"/>
  <c r="R282" i="3"/>
  <c r="R283" i="3"/>
  <c r="R284" i="3"/>
  <c r="R285" i="3"/>
  <c r="R286" i="3"/>
  <c r="R287" i="3"/>
  <c r="R288" i="3"/>
  <c r="R289" i="3"/>
  <c r="R290" i="3"/>
  <c r="R291" i="3"/>
  <c r="R292" i="3"/>
  <c r="R293" i="3"/>
  <c r="R294" i="3"/>
  <c r="R295" i="3"/>
  <c r="R296" i="3"/>
  <c r="R297" i="3"/>
  <c r="R298" i="3"/>
  <c r="R299" i="3"/>
  <c r="R300" i="3"/>
  <c r="R301" i="3"/>
  <c r="R302" i="3"/>
  <c r="R303" i="3"/>
  <c r="R304" i="3"/>
  <c r="R305" i="3"/>
  <c r="R306" i="3"/>
  <c r="R307" i="3"/>
  <c r="R308" i="3"/>
  <c r="R309" i="3"/>
  <c r="R310" i="3"/>
  <c r="R311" i="3"/>
  <c r="R312" i="3"/>
  <c r="R313" i="3"/>
  <c r="R314" i="3"/>
  <c r="R315" i="3"/>
  <c r="R316" i="3"/>
  <c r="R317" i="3"/>
  <c r="R318" i="3"/>
  <c r="R319" i="3"/>
  <c r="R320" i="3"/>
  <c r="R321" i="3"/>
  <c r="R322" i="3"/>
  <c r="R323" i="3"/>
  <c r="R324" i="3"/>
  <c r="R325" i="3"/>
  <c r="R326" i="3"/>
  <c r="R327" i="3"/>
  <c r="R328" i="3"/>
  <c r="R329" i="3"/>
  <c r="R330" i="3"/>
  <c r="R331" i="3"/>
  <c r="R332" i="3"/>
  <c r="R333" i="3"/>
  <c r="R334" i="3"/>
  <c r="R335" i="3"/>
  <c r="R336" i="3"/>
  <c r="R337" i="3"/>
  <c r="R338" i="3"/>
  <c r="R339" i="3"/>
  <c r="R340" i="3"/>
  <c r="R341" i="3"/>
  <c r="R342" i="3"/>
  <c r="R343" i="3"/>
  <c r="R344" i="3"/>
  <c r="R345" i="3"/>
  <c r="R346" i="3"/>
  <c r="R347" i="3"/>
  <c r="R348" i="3"/>
  <c r="R349" i="3"/>
  <c r="R350" i="3"/>
  <c r="R351" i="3"/>
  <c r="R352" i="3"/>
  <c r="R353" i="3"/>
  <c r="R354" i="3"/>
  <c r="R355" i="3"/>
  <c r="R356" i="3"/>
  <c r="R357" i="3"/>
  <c r="R358" i="3"/>
  <c r="R359" i="3"/>
  <c r="R360" i="3"/>
  <c r="R361" i="3"/>
  <c r="R362" i="3"/>
  <c r="R363" i="3"/>
  <c r="R364" i="3"/>
  <c r="R365" i="3"/>
  <c r="R366" i="3"/>
  <c r="R367" i="3"/>
  <c r="R368" i="3"/>
  <c r="R369" i="3"/>
  <c r="R370" i="3"/>
  <c r="R371" i="3"/>
  <c r="R372" i="3"/>
  <c r="R373" i="3"/>
  <c r="R374" i="3"/>
  <c r="R375" i="3"/>
  <c r="R376" i="3"/>
  <c r="R377" i="3"/>
  <c r="R378" i="3"/>
  <c r="R379" i="3"/>
  <c r="R380" i="3"/>
  <c r="R381" i="3"/>
  <c r="R382" i="3"/>
  <c r="R383" i="3"/>
  <c r="R384" i="3"/>
  <c r="R385" i="3"/>
  <c r="R386" i="3"/>
  <c r="R387" i="3"/>
  <c r="R388" i="3"/>
  <c r="R389" i="3"/>
  <c r="R390" i="3"/>
  <c r="R391" i="3"/>
  <c r="R392" i="3"/>
  <c r="R393" i="3"/>
  <c r="R394" i="3"/>
  <c r="R395" i="3"/>
  <c r="R396" i="3"/>
  <c r="R397" i="3"/>
  <c r="R398" i="3"/>
  <c r="R399" i="3"/>
  <c r="R400" i="3"/>
  <c r="Q33" i="3"/>
  <c r="Q34" i="3"/>
  <c r="Q35" i="3"/>
  <c r="Q36" i="3"/>
  <c r="Q37" i="3"/>
  <c r="Q38" i="3"/>
  <c r="Q39" i="3"/>
  <c r="Q40" i="3"/>
  <c r="Q41" i="3"/>
  <c r="Q42" i="3"/>
  <c r="Q43" i="3"/>
  <c r="Q44" i="3"/>
  <c r="Q45" i="3"/>
  <c r="Q46" i="3"/>
  <c r="Q47" i="3"/>
  <c r="Q11" i="3" s="1"/>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Q297" i="3"/>
  <c r="Q298" i="3"/>
  <c r="Q299" i="3"/>
  <c r="Q300" i="3"/>
  <c r="Q301" i="3"/>
  <c r="Q302" i="3"/>
  <c r="Q303" i="3"/>
  <c r="Q304" i="3"/>
  <c r="Q305" i="3"/>
  <c r="Q306" i="3"/>
  <c r="Q307" i="3"/>
  <c r="Q308" i="3"/>
  <c r="Q309" i="3"/>
  <c r="Q310" i="3"/>
  <c r="Q311" i="3"/>
  <c r="Q312" i="3"/>
  <c r="Q313" i="3"/>
  <c r="Q314" i="3"/>
  <c r="Q315" i="3"/>
  <c r="Q316" i="3"/>
  <c r="Q317" i="3"/>
  <c r="Q318" i="3"/>
  <c r="Q319" i="3"/>
  <c r="Q320" i="3"/>
  <c r="Q321" i="3"/>
  <c r="Q322" i="3"/>
  <c r="Q323" i="3"/>
  <c r="Q324" i="3"/>
  <c r="Q325" i="3"/>
  <c r="Q326" i="3"/>
  <c r="Q327" i="3"/>
  <c r="Q328" i="3"/>
  <c r="Q329" i="3"/>
  <c r="Q330" i="3"/>
  <c r="Q331" i="3"/>
  <c r="Q332" i="3"/>
  <c r="Q333" i="3"/>
  <c r="Q334" i="3"/>
  <c r="Q335" i="3"/>
  <c r="Q336" i="3"/>
  <c r="Q337" i="3"/>
  <c r="Q338" i="3"/>
  <c r="Q339" i="3"/>
  <c r="Q340" i="3"/>
  <c r="Q341" i="3"/>
  <c r="Q342" i="3"/>
  <c r="Q343" i="3"/>
  <c r="Q344" i="3"/>
  <c r="Q345" i="3"/>
  <c r="Q346" i="3"/>
  <c r="Q347" i="3"/>
  <c r="Q348" i="3"/>
  <c r="Q349" i="3"/>
  <c r="Q350" i="3"/>
  <c r="Q351" i="3"/>
  <c r="Q352" i="3"/>
  <c r="Q353" i="3"/>
  <c r="Q354" i="3"/>
  <c r="Q355" i="3"/>
  <c r="Q356" i="3"/>
  <c r="Q357" i="3"/>
  <c r="Q358" i="3"/>
  <c r="Q359" i="3"/>
  <c r="Q360" i="3"/>
  <c r="Q361" i="3"/>
  <c r="Q362" i="3"/>
  <c r="Q363" i="3"/>
  <c r="Q364" i="3"/>
  <c r="Q365" i="3"/>
  <c r="Q366" i="3"/>
  <c r="Q367" i="3"/>
  <c r="Q368" i="3"/>
  <c r="Q369" i="3"/>
  <c r="Q370" i="3"/>
  <c r="Q371" i="3"/>
  <c r="Q372" i="3"/>
  <c r="Q373" i="3"/>
  <c r="Q374" i="3"/>
  <c r="Q375" i="3"/>
  <c r="Q376" i="3"/>
  <c r="Q377" i="3"/>
  <c r="Q378" i="3"/>
  <c r="Q379" i="3"/>
  <c r="Q380" i="3"/>
  <c r="Q381" i="3"/>
  <c r="Q382" i="3"/>
  <c r="Q383" i="3"/>
  <c r="Q384" i="3"/>
  <c r="Q385" i="3"/>
  <c r="Q386" i="3"/>
  <c r="Q387" i="3"/>
  <c r="Q388" i="3"/>
  <c r="Q389" i="3"/>
  <c r="Q390" i="3"/>
  <c r="Q391" i="3"/>
  <c r="Q392" i="3"/>
  <c r="Q393" i="3"/>
  <c r="Q394" i="3"/>
  <c r="Q395" i="3"/>
  <c r="Q396" i="3"/>
  <c r="Q397" i="3"/>
  <c r="Q398" i="3"/>
  <c r="Q399" i="3"/>
  <c r="Q400" i="3"/>
  <c r="L11" i="3"/>
  <c r="M11" i="3"/>
  <c r="N11" i="3"/>
  <c r="O11" i="3"/>
  <c r="P11" i="3"/>
  <c r="K11" i="3"/>
  <c r="L11" i="2" l="1"/>
  <c r="M11" i="2"/>
  <c r="N11" i="2"/>
  <c r="O11" i="2"/>
  <c r="P11" i="2"/>
  <c r="Q11" i="2"/>
  <c r="R11" i="2"/>
  <c r="S11" i="2"/>
  <c r="S4" i="2"/>
  <c r="S3" i="2"/>
  <c r="N4" i="2"/>
  <c r="N3" i="2"/>
  <c r="K11" i="2"/>
  <c r="S37" i="2"/>
  <c r="S38" i="2"/>
  <c r="S39" i="2"/>
  <c r="S40" i="2"/>
  <c r="S41" i="2"/>
  <c r="Z41" i="2" s="1"/>
  <c r="S42" i="2"/>
  <c r="Z42" i="2" s="1"/>
  <c r="S43" i="2"/>
  <c r="Y43" i="2" s="1"/>
  <c r="S44" i="2"/>
  <c r="Y44" i="2" s="1"/>
  <c r="S45" i="2"/>
  <c r="Y45" i="2" s="1"/>
  <c r="S46" i="2"/>
  <c r="S47" i="2"/>
  <c r="S48" i="2"/>
  <c r="S49" i="2"/>
  <c r="S50" i="2"/>
  <c r="S51" i="2"/>
  <c r="Y51" i="2" s="1"/>
  <c r="S52" i="2"/>
  <c r="Y52" i="2" s="1"/>
  <c r="S53" i="2"/>
  <c r="Y53" i="2" s="1"/>
  <c r="S54" i="2"/>
  <c r="Y54" i="2" s="1"/>
  <c r="S55" i="2"/>
  <c r="Y55" i="2" s="1"/>
  <c r="S56" i="2"/>
  <c r="Y56" i="2" s="1"/>
  <c r="S57" i="2"/>
  <c r="Y57" i="2" s="1"/>
  <c r="S58" i="2"/>
  <c r="Y58" i="2" s="1"/>
  <c r="S59" i="2"/>
  <c r="Y59" i="2" s="1"/>
  <c r="S60" i="2"/>
  <c r="Y60" i="2" s="1"/>
  <c r="S61" i="2"/>
  <c r="S62" i="2"/>
  <c r="S63" i="2"/>
  <c r="S64" i="2"/>
  <c r="S65" i="2"/>
  <c r="S66" i="2"/>
  <c r="S67" i="2"/>
  <c r="Y67" i="2" s="1"/>
  <c r="S68" i="2"/>
  <c r="Y68" i="2" s="1"/>
  <c r="S69" i="2"/>
  <c r="Y69" i="2" s="1"/>
  <c r="S70" i="2"/>
  <c r="S71" i="2"/>
  <c r="S72" i="2"/>
  <c r="Z72" i="2" s="1"/>
  <c r="S73" i="2"/>
  <c r="Z73" i="2" s="1"/>
  <c r="S74" i="2"/>
  <c r="Z74" i="2" s="1"/>
  <c r="S75" i="2"/>
  <c r="Z75" i="2" s="1"/>
  <c r="S76" i="2"/>
  <c r="Z76" i="2" s="1"/>
  <c r="S77" i="2"/>
  <c r="Z77" i="2" s="1"/>
  <c r="S78" i="2"/>
  <c r="Y78" i="2" s="1"/>
  <c r="S79" i="2"/>
  <c r="Z79" i="2" s="1"/>
  <c r="S80" i="2"/>
  <c r="S81" i="2"/>
  <c r="S82" i="2"/>
  <c r="Y82" i="2" s="1"/>
  <c r="S83" i="2"/>
  <c r="Y83" i="2" s="1"/>
  <c r="S84" i="2"/>
  <c r="Y84" i="2" s="1"/>
  <c r="S85" i="2"/>
  <c r="S86" i="2"/>
  <c r="S87" i="2"/>
  <c r="S88" i="2"/>
  <c r="S89" i="2"/>
  <c r="Z89" i="2" s="1"/>
  <c r="S90" i="2"/>
  <c r="Z90" i="2" s="1"/>
  <c r="S91" i="2"/>
  <c r="S92" i="2"/>
  <c r="Y92" i="2" s="1"/>
  <c r="S93" i="2"/>
  <c r="Y93" i="2" s="1"/>
  <c r="S94" i="2"/>
  <c r="S95" i="2"/>
  <c r="S96" i="2"/>
  <c r="S97" i="2"/>
  <c r="Z97" i="2" s="1"/>
  <c r="S98" i="2"/>
  <c r="Z98" i="2" s="1"/>
  <c r="S99" i="2"/>
  <c r="Z99" i="2" s="1"/>
  <c r="S100" i="2"/>
  <c r="Z100" i="2" s="1"/>
  <c r="S101" i="2"/>
  <c r="Z101" i="2" s="1"/>
  <c r="S102" i="2"/>
  <c r="Z102" i="2" s="1"/>
  <c r="S103" i="2"/>
  <c r="Y103" i="2" s="1"/>
  <c r="S104" i="2"/>
  <c r="S105" i="2"/>
  <c r="S106" i="2"/>
  <c r="S107" i="2"/>
  <c r="Y107" i="2" s="1"/>
  <c r="S108" i="2"/>
  <c r="Y108" i="2" s="1"/>
  <c r="S109" i="2"/>
  <c r="S110" i="2"/>
  <c r="S111" i="2"/>
  <c r="S112" i="2"/>
  <c r="Y112" i="2" s="1"/>
  <c r="S113" i="2"/>
  <c r="S114" i="2"/>
  <c r="S115" i="2"/>
  <c r="Y115" i="2" s="1"/>
  <c r="S116" i="2"/>
  <c r="Y116" i="2" s="1"/>
  <c r="S117" i="2"/>
  <c r="S118" i="2"/>
  <c r="S119" i="2"/>
  <c r="S120" i="2"/>
  <c r="Z120" i="2" s="1"/>
  <c r="S121" i="2"/>
  <c r="Z121" i="2" s="1"/>
  <c r="S122" i="2"/>
  <c r="S123" i="2"/>
  <c r="S124" i="2"/>
  <c r="S125" i="2"/>
  <c r="Z125" i="2" s="1"/>
  <c r="S126" i="2"/>
  <c r="Z126" i="2" s="1"/>
  <c r="S127" i="2"/>
  <c r="Z127" i="2" s="1"/>
  <c r="S128" i="2"/>
  <c r="Z128" i="2" s="1"/>
  <c r="S129" i="2"/>
  <c r="Z129" i="2" s="1"/>
  <c r="S130" i="2"/>
  <c r="S131" i="2"/>
  <c r="Y131" i="2" s="1"/>
  <c r="S132" i="2"/>
  <c r="Y132" i="2" s="1"/>
  <c r="S133" i="2"/>
  <c r="S134" i="2"/>
  <c r="S135" i="2"/>
  <c r="S136" i="2"/>
  <c r="Z136" i="2" s="1"/>
  <c r="S137" i="2"/>
  <c r="S138" i="2"/>
  <c r="S139" i="2"/>
  <c r="Y139" i="2" s="1"/>
  <c r="S140" i="2"/>
  <c r="Y140" i="2" s="1"/>
  <c r="S141" i="2"/>
  <c r="Y141" i="2" s="1"/>
  <c r="S142" i="2"/>
  <c r="S143" i="2"/>
  <c r="S144" i="2"/>
  <c r="S145" i="2"/>
  <c r="S146" i="2"/>
  <c r="S147" i="2"/>
  <c r="Z147" i="2" s="1"/>
  <c r="S148" i="2"/>
  <c r="Z148" i="2" s="1"/>
  <c r="S149" i="2"/>
  <c r="Z149" i="2" s="1"/>
  <c r="S150" i="2"/>
  <c r="S151" i="2"/>
  <c r="S152" i="2"/>
  <c r="Z152" i="2" s="1"/>
  <c r="S153" i="2"/>
  <c r="Z153" i="2" s="1"/>
  <c r="S154" i="2"/>
  <c r="Y154" i="2" s="1"/>
  <c r="S155" i="2"/>
  <c r="Y155" i="2" s="1"/>
  <c r="S156" i="2"/>
  <c r="Y156" i="2" s="1"/>
  <c r="S157" i="2"/>
  <c r="S158" i="2"/>
  <c r="S159" i="2"/>
  <c r="S160" i="2"/>
  <c r="S161" i="2"/>
  <c r="S162" i="2"/>
  <c r="Z162" i="2" s="1"/>
  <c r="S163" i="2"/>
  <c r="Y163" i="2" s="1"/>
  <c r="S164" i="2"/>
  <c r="Y164" i="2" s="1"/>
  <c r="S165" i="2"/>
  <c r="Y165" i="2" s="1"/>
  <c r="S166" i="2"/>
  <c r="S167" i="2"/>
  <c r="S168" i="2"/>
  <c r="S169" i="2"/>
  <c r="Z169" i="2" s="1"/>
  <c r="S170" i="2"/>
  <c r="Z170" i="2" s="1"/>
  <c r="S171" i="2"/>
  <c r="Z171" i="2" s="1"/>
  <c r="S172" i="2"/>
  <c r="Z172" i="2" s="1"/>
  <c r="S173" i="2"/>
  <c r="Z173" i="2" s="1"/>
  <c r="S174" i="2"/>
  <c r="Z174" i="2" s="1"/>
  <c r="S175" i="2"/>
  <c r="Z175" i="2" s="1"/>
  <c r="S176" i="2"/>
  <c r="S177" i="2"/>
  <c r="S178" i="2"/>
  <c r="Z178" i="2" s="1"/>
  <c r="S179" i="2"/>
  <c r="Y179" i="2" s="1"/>
  <c r="S180" i="2"/>
  <c r="Y180" i="2" s="1"/>
  <c r="S181" i="2"/>
  <c r="S182" i="2"/>
  <c r="S183" i="2"/>
  <c r="S184" i="2"/>
  <c r="S185" i="2"/>
  <c r="S186" i="2"/>
  <c r="S187" i="2"/>
  <c r="Y187" i="2" s="1"/>
  <c r="S188" i="2"/>
  <c r="Y188" i="2" s="1"/>
  <c r="S189" i="2"/>
  <c r="Y189" i="2" s="1"/>
  <c r="S190" i="2"/>
  <c r="S191" i="2"/>
  <c r="S192" i="2"/>
  <c r="S193" i="2"/>
  <c r="S194" i="2"/>
  <c r="Z194" i="2" s="1"/>
  <c r="S195" i="2"/>
  <c r="Z195" i="2" s="1"/>
  <c r="S196" i="2"/>
  <c r="Z196" i="2" s="1"/>
  <c r="S197" i="2"/>
  <c r="Z197" i="2" s="1"/>
  <c r="S198" i="2"/>
  <c r="Z198" i="2" s="1"/>
  <c r="S199" i="2"/>
  <c r="Z199" i="2" s="1"/>
  <c r="S200" i="2"/>
  <c r="S201" i="2"/>
  <c r="S202" i="2"/>
  <c r="S203" i="2"/>
  <c r="Y203" i="2" s="1"/>
  <c r="S204" i="2"/>
  <c r="Y204" i="2" s="1"/>
  <c r="S205" i="2"/>
  <c r="S206" i="2"/>
  <c r="S207" i="2"/>
  <c r="S208" i="2"/>
  <c r="S209" i="2"/>
  <c r="S210" i="2"/>
  <c r="S211" i="2"/>
  <c r="Y211" i="2" s="1"/>
  <c r="S212" i="2"/>
  <c r="Y212" i="2" s="1"/>
  <c r="S213" i="2"/>
  <c r="Y213" i="2" s="1"/>
  <c r="S214" i="2"/>
  <c r="S215" i="2"/>
  <c r="S216" i="2"/>
  <c r="S217" i="2"/>
  <c r="S218" i="2"/>
  <c r="Y218" i="2" s="1"/>
  <c r="S219" i="2"/>
  <c r="Y219" i="2" s="1"/>
  <c r="S220" i="2"/>
  <c r="Y220" i="2" s="1"/>
  <c r="S221" i="2"/>
  <c r="Z221" i="2" s="1"/>
  <c r="S222" i="2"/>
  <c r="Y222" i="2" s="1"/>
  <c r="S223" i="2"/>
  <c r="Z223" i="2" s="1"/>
  <c r="S224" i="2"/>
  <c r="S225" i="2"/>
  <c r="S226" i="2"/>
  <c r="S227" i="2"/>
  <c r="Y227" i="2" s="1"/>
  <c r="S228" i="2"/>
  <c r="Y228" i="2" s="1"/>
  <c r="S229" i="2"/>
  <c r="S230" i="2"/>
  <c r="S231" i="2"/>
  <c r="S232" i="2"/>
  <c r="Z232" i="2" s="1"/>
  <c r="S233" i="2"/>
  <c r="Z233" i="2" s="1"/>
  <c r="S234" i="2"/>
  <c r="Z234" i="2" s="1"/>
  <c r="S235" i="2"/>
  <c r="S236" i="2"/>
  <c r="Y236" i="2" s="1"/>
  <c r="S237" i="2"/>
  <c r="Y237" i="2" s="1"/>
  <c r="S238" i="2"/>
  <c r="S239" i="2"/>
  <c r="S240" i="2"/>
  <c r="S241" i="2"/>
  <c r="S242" i="2"/>
  <c r="S243" i="2"/>
  <c r="Y243" i="2" s="1"/>
  <c r="S244" i="2"/>
  <c r="Y244" i="2" s="1"/>
  <c r="S245" i="2"/>
  <c r="Y245" i="2" s="1"/>
  <c r="S246" i="2"/>
  <c r="Y246" i="2" s="1"/>
  <c r="S247" i="2"/>
  <c r="Y247" i="2" s="1"/>
  <c r="S248" i="2"/>
  <c r="Y248" i="2" s="1"/>
  <c r="S249" i="2"/>
  <c r="Y249" i="2" s="1"/>
  <c r="S250" i="2"/>
  <c r="S251" i="2"/>
  <c r="Y251" i="2" s="1"/>
  <c r="S252" i="2"/>
  <c r="Y252" i="2" s="1"/>
  <c r="S253" i="2"/>
  <c r="S254" i="2"/>
  <c r="S255" i="2"/>
  <c r="S256" i="2"/>
  <c r="Z256" i="2" s="1"/>
  <c r="S257" i="2"/>
  <c r="S258" i="2"/>
  <c r="S259" i="2"/>
  <c r="Y259" i="2" s="1"/>
  <c r="S260" i="2"/>
  <c r="Y260" i="2" s="1"/>
  <c r="S261" i="2"/>
  <c r="S262" i="2"/>
  <c r="S263" i="2"/>
  <c r="S264" i="2"/>
  <c r="Z264" i="2" s="1"/>
  <c r="S265" i="2"/>
  <c r="Z265" i="2" s="1"/>
  <c r="S266" i="2"/>
  <c r="Z266" i="2" s="1"/>
  <c r="S267" i="2"/>
  <c r="Z267" i="2" s="1"/>
  <c r="S268" i="2"/>
  <c r="Z268" i="2" s="1"/>
  <c r="S269" i="2"/>
  <c r="Z269" i="2" s="1"/>
  <c r="S270" i="2"/>
  <c r="Y270" i="2" s="1"/>
  <c r="S271" i="2"/>
  <c r="Y271" i="2" s="1"/>
  <c r="S272" i="2"/>
  <c r="S273" i="2"/>
  <c r="S274" i="2"/>
  <c r="S275" i="2"/>
  <c r="Y275" i="2" s="1"/>
  <c r="S276" i="2"/>
  <c r="Y276" i="2" s="1"/>
  <c r="S277" i="2"/>
  <c r="S278" i="2"/>
  <c r="S279" i="2"/>
  <c r="S280" i="2"/>
  <c r="S281" i="2"/>
  <c r="S282" i="2"/>
  <c r="S283" i="2"/>
  <c r="Y283" i="2" s="1"/>
  <c r="S284" i="2"/>
  <c r="Y284" i="2" s="1"/>
  <c r="S285" i="2"/>
  <c r="Y285" i="2" s="1"/>
  <c r="S286" i="2"/>
  <c r="S287" i="2"/>
  <c r="S288" i="2"/>
  <c r="S289" i="2"/>
  <c r="Z289" i="2" s="1"/>
  <c r="S290" i="2"/>
  <c r="Z290" i="2" s="1"/>
  <c r="S291" i="2"/>
  <c r="Z291" i="2" s="1"/>
  <c r="S292" i="2"/>
  <c r="Z292" i="2" s="1"/>
  <c r="S293" i="2"/>
  <c r="Z293" i="2" s="1"/>
  <c r="S294" i="2"/>
  <c r="Z294" i="2" s="1"/>
  <c r="S295" i="2"/>
  <c r="Y295" i="2" s="1"/>
  <c r="S296" i="2"/>
  <c r="S297" i="2"/>
  <c r="S298" i="2"/>
  <c r="S299" i="2"/>
  <c r="Y299" i="2" s="1"/>
  <c r="S300" i="2"/>
  <c r="Y300" i="2" s="1"/>
  <c r="S301" i="2"/>
  <c r="S302" i="2"/>
  <c r="S303" i="2"/>
  <c r="S304" i="2"/>
  <c r="Y304" i="2" s="1"/>
  <c r="S305" i="2"/>
  <c r="S306" i="2"/>
  <c r="S307" i="2"/>
  <c r="Y307" i="2" s="1"/>
  <c r="S308" i="2"/>
  <c r="Y308" i="2" s="1"/>
  <c r="S309" i="2"/>
  <c r="Y309" i="2" s="1"/>
  <c r="S310" i="2"/>
  <c r="S311" i="2"/>
  <c r="S312" i="2"/>
  <c r="S313" i="2"/>
  <c r="S314" i="2"/>
  <c r="S315" i="2"/>
  <c r="S316" i="2"/>
  <c r="S317" i="2"/>
  <c r="S318" i="2"/>
  <c r="Z318" i="2" s="1"/>
  <c r="S319" i="2"/>
  <c r="Z319" i="2" s="1"/>
  <c r="S320" i="2"/>
  <c r="Z320" i="2" s="1"/>
  <c r="S321" i="2"/>
  <c r="Z321" i="2" s="1"/>
  <c r="S322" i="2"/>
  <c r="S323" i="2"/>
  <c r="Y323" i="2" s="1"/>
  <c r="S324" i="2"/>
  <c r="Y324" i="2" s="1"/>
  <c r="S325" i="2"/>
  <c r="S326" i="2"/>
  <c r="S327" i="2"/>
  <c r="S328" i="2"/>
  <c r="S329" i="2"/>
  <c r="S330" i="2"/>
  <c r="Z330" i="2" s="1"/>
  <c r="S331" i="2"/>
  <c r="Y331" i="2" s="1"/>
  <c r="S332" i="2"/>
  <c r="Y332" i="2" s="1"/>
  <c r="S333" i="2"/>
  <c r="Y333" i="2" s="1"/>
  <c r="S334" i="2"/>
  <c r="S335" i="2"/>
  <c r="S336" i="2"/>
  <c r="S337" i="2"/>
  <c r="S338" i="2"/>
  <c r="S339" i="2"/>
  <c r="S340" i="2"/>
  <c r="S341" i="2"/>
  <c r="S342" i="2"/>
  <c r="S343" i="2"/>
  <c r="S344" i="2"/>
  <c r="S345" i="2"/>
  <c r="Z345" i="2" s="1"/>
  <c r="S346" i="2"/>
  <c r="Z346" i="2" s="1"/>
  <c r="S347" i="2"/>
  <c r="S348" i="2"/>
  <c r="Y348" i="2" s="1"/>
  <c r="S349" i="2"/>
  <c r="S350" i="2"/>
  <c r="S351" i="2"/>
  <c r="S352" i="2"/>
  <c r="Y352" i="2" s="1"/>
  <c r="S353" i="2"/>
  <c r="S354" i="2"/>
  <c r="S355" i="2"/>
  <c r="Y355" i="2" s="1"/>
  <c r="S356" i="2"/>
  <c r="Y356" i="2" s="1"/>
  <c r="S357" i="2"/>
  <c r="Y357" i="2" s="1"/>
  <c r="S358" i="2"/>
  <c r="S359" i="2"/>
  <c r="Y359" i="2" s="1"/>
  <c r="S360" i="2"/>
  <c r="Z360" i="2" s="1"/>
  <c r="S361" i="2"/>
  <c r="Z361" i="2" s="1"/>
  <c r="S362" i="2"/>
  <c r="Z362" i="2" s="1"/>
  <c r="S363" i="2"/>
  <c r="Z363" i="2" s="1"/>
  <c r="S364" i="2"/>
  <c r="Y364" i="2" s="1"/>
  <c r="S365" i="2"/>
  <c r="Z365" i="2" s="1"/>
  <c r="S366" i="2"/>
  <c r="Y366" i="2" s="1"/>
  <c r="S367" i="2"/>
  <c r="Y367" i="2" s="1"/>
  <c r="S368" i="2"/>
  <c r="Z368" i="2" s="1"/>
  <c r="S369" i="2"/>
  <c r="Z369" i="2" s="1"/>
  <c r="S370" i="2"/>
  <c r="Y370" i="2" s="1"/>
  <c r="S371" i="2"/>
  <c r="Y371" i="2" s="1"/>
  <c r="S372" i="2"/>
  <c r="Y372" i="2" s="1"/>
  <c r="S373" i="2"/>
  <c r="S374" i="2"/>
  <c r="S375" i="2"/>
  <c r="S376" i="2"/>
  <c r="S377" i="2"/>
  <c r="Z377" i="2" s="1"/>
  <c r="S378" i="2"/>
  <c r="Z378" i="2" s="1"/>
  <c r="S379" i="2"/>
  <c r="S380" i="2"/>
  <c r="Y380" i="2" s="1"/>
  <c r="S381" i="2"/>
  <c r="Y381" i="2" s="1"/>
  <c r="S382" i="2"/>
  <c r="S383" i="2"/>
  <c r="S384" i="2"/>
  <c r="S385" i="2"/>
  <c r="Z385" i="2" s="1"/>
  <c r="S386" i="2"/>
  <c r="Z386" i="2" s="1"/>
  <c r="S387" i="2"/>
  <c r="Z387" i="2" s="1"/>
  <c r="S388" i="2"/>
  <c r="Z388" i="2" s="1"/>
  <c r="S389" i="2"/>
  <c r="Z389" i="2" s="1"/>
  <c r="S390" i="2"/>
  <c r="Z390" i="2" s="1"/>
  <c r="S391" i="2"/>
  <c r="Y391" i="2" s="1"/>
  <c r="S392" i="2"/>
  <c r="S393" i="2"/>
  <c r="S394" i="2"/>
  <c r="Z394" i="2" s="1"/>
  <c r="S395" i="2"/>
  <c r="Y395" i="2" s="1"/>
  <c r="S396" i="2"/>
  <c r="Y396" i="2" s="1"/>
  <c r="S397" i="2"/>
  <c r="S398" i="2"/>
  <c r="S399" i="2"/>
  <c r="S400" i="2"/>
  <c r="R37" i="2"/>
  <c r="R38" i="2"/>
  <c r="R39" i="2"/>
  <c r="Z39" i="2" s="1"/>
  <c r="R40" i="2"/>
  <c r="R41" i="2"/>
  <c r="R42" i="2"/>
  <c r="R43" i="2"/>
  <c r="R44" i="2"/>
  <c r="R45" i="2"/>
  <c r="R46" i="2"/>
  <c r="Z46" i="2" s="1"/>
  <c r="R47" i="2"/>
  <c r="Z47" i="2" s="1"/>
  <c r="R48" i="2"/>
  <c r="R49" i="2"/>
  <c r="R50" i="2"/>
  <c r="R51" i="2"/>
  <c r="R52" i="2"/>
  <c r="R53" i="2"/>
  <c r="R54" i="2"/>
  <c r="R55" i="2"/>
  <c r="R56" i="2"/>
  <c r="R57" i="2"/>
  <c r="R58" i="2"/>
  <c r="R59" i="2"/>
  <c r="R60" i="2"/>
  <c r="R61" i="2"/>
  <c r="R62" i="2"/>
  <c r="R63" i="2"/>
  <c r="R64" i="2"/>
  <c r="R65" i="2"/>
  <c r="R66" i="2"/>
  <c r="R67" i="2"/>
  <c r="R68" i="2"/>
  <c r="R69" i="2"/>
  <c r="R70" i="2"/>
  <c r="Z70" i="2" s="1"/>
  <c r="R71" i="2"/>
  <c r="Z71" i="2" s="1"/>
  <c r="R72" i="2"/>
  <c r="R73" i="2"/>
  <c r="R74" i="2"/>
  <c r="R75" i="2"/>
  <c r="R76" i="2"/>
  <c r="R77" i="2"/>
  <c r="R78" i="2"/>
  <c r="R79" i="2"/>
  <c r="R80" i="2"/>
  <c r="R81" i="2"/>
  <c r="R82" i="2"/>
  <c r="R83" i="2"/>
  <c r="R84" i="2"/>
  <c r="R85" i="2"/>
  <c r="R86" i="2"/>
  <c r="R87" i="2"/>
  <c r="R88" i="2"/>
  <c r="R89" i="2"/>
  <c r="R90" i="2"/>
  <c r="R91" i="2"/>
  <c r="R92" i="2"/>
  <c r="R93" i="2"/>
  <c r="R94" i="2"/>
  <c r="Z94" i="2" s="1"/>
  <c r="R95" i="2"/>
  <c r="Z95" i="2" s="1"/>
  <c r="R96" i="2"/>
  <c r="R97" i="2"/>
  <c r="R98" i="2"/>
  <c r="R99" i="2"/>
  <c r="R100" i="2"/>
  <c r="R101" i="2"/>
  <c r="R102" i="2"/>
  <c r="R103" i="2"/>
  <c r="R104" i="2"/>
  <c r="R105" i="2"/>
  <c r="R106" i="2"/>
  <c r="R107" i="2"/>
  <c r="R108" i="2"/>
  <c r="R109" i="2"/>
  <c r="R110" i="2"/>
  <c r="R111" i="2"/>
  <c r="R112" i="2"/>
  <c r="R113" i="2"/>
  <c r="R114" i="2"/>
  <c r="R115" i="2"/>
  <c r="R116" i="2"/>
  <c r="R117" i="2"/>
  <c r="R118" i="2"/>
  <c r="Z118" i="2" s="1"/>
  <c r="R119" i="2"/>
  <c r="Z119" i="2" s="1"/>
  <c r="R120" i="2"/>
  <c r="R121" i="2"/>
  <c r="R122" i="2"/>
  <c r="R123" i="2"/>
  <c r="R124" i="2"/>
  <c r="R125" i="2"/>
  <c r="R126" i="2"/>
  <c r="R127" i="2"/>
  <c r="R128" i="2"/>
  <c r="R129" i="2"/>
  <c r="R130" i="2"/>
  <c r="R131" i="2"/>
  <c r="R132" i="2"/>
  <c r="R133" i="2"/>
  <c r="R134" i="2"/>
  <c r="R135" i="2"/>
  <c r="R136" i="2"/>
  <c r="R137" i="2"/>
  <c r="R138" i="2"/>
  <c r="R139" i="2"/>
  <c r="R140" i="2"/>
  <c r="R141" i="2"/>
  <c r="R142" i="2"/>
  <c r="Z142" i="2" s="1"/>
  <c r="R143" i="2"/>
  <c r="Z143" i="2" s="1"/>
  <c r="R144" i="2"/>
  <c r="R145" i="2"/>
  <c r="R146" i="2"/>
  <c r="R147" i="2"/>
  <c r="R148" i="2"/>
  <c r="R149" i="2"/>
  <c r="R150" i="2"/>
  <c r="R151" i="2"/>
  <c r="R152" i="2"/>
  <c r="R153" i="2"/>
  <c r="R154" i="2"/>
  <c r="R155" i="2"/>
  <c r="R156" i="2"/>
  <c r="R157" i="2"/>
  <c r="R158" i="2"/>
  <c r="R159" i="2"/>
  <c r="R160" i="2"/>
  <c r="R161" i="2"/>
  <c r="R162" i="2"/>
  <c r="R163" i="2"/>
  <c r="R164" i="2"/>
  <c r="R165" i="2"/>
  <c r="R166" i="2"/>
  <c r="Z166" i="2" s="1"/>
  <c r="R167" i="2"/>
  <c r="Z167" i="2" s="1"/>
  <c r="R168" i="2"/>
  <c r="R169" i="2"/>
  <c r="R170" i="2"/>
  <c r="R171" i="2"/>
  <c r="R172" i="2"/>
  <c r="R173" i="2"/>
  <c r="R174" i="2"/>
  <c r="R175" i="2"/>
  <c r="R176" i="2"/>
  <c r="R177" i="2"/>
  <c r="R178" i="2"/>
  <c r="R179" i="2"/>
  <c r="R180" i="2"/>
  <c r="R181" i="2"/>
  <c r="R182" i="2"/>
  <c r="R183" i="2"/>
  <c r="R184" i="2"/>
  <c r="R185" i="2"/>
  <c r="R186" i="2"/>
  <c r="R187" i="2"/>
  <c r="R188" i="2"/>
  <c r="R189" i="2"/>
  <c r="R190" i="2"/>
  <c r="Z190" i="2" s="1"/>
  <c r="R191" i="2"/>
  <c r="Z191" i="2" s="1"/>
  <c r="R192" i="2"/>
  <c r="R193" i="2"/>
  <c r="R194" i="2"/>
  <c r="R195" i="2"/>
  <c r="R196" i="2"/>
  <c r="R197" i="2"/>
  <c r="R198" i="2"/>
  <c r="R199" i="2"/>
  <c r="R200" i="2"/>
  <c r="R201" i="2"/>
  <c r="R202" i="2"/>
  <c r="R203" i="2"/>
  <c r="R204" i="2"/>
  <c r="R205" i="2"/>
  <c r="R206" i="2"/>
  <c r="R207" i="2"/>
  <c r="R208" i="2"/>
  <c r="R209" i="2"/>
  <c r="R210" i="2"/>
  <c r="R211" i="2"/>
  <c r="R212" i="2"/>
  <c r="R213" i="2"/>
  <c r="R214" i="2"/>
  <c r="Z214" i="2" s="1"/>
  <c r="R215" i="2"/>
  <c r="Z215" i="2" s="1"/>
  <c r="R216" i="2"/>
  <c r="R217" i="2"/>
  <c r="R218" i="2"/>
  <c r="R219" i="2"/>
  <c r="R220" i="2"/>
  <c r="R221" i="2"/>
  <c r="R222" i="2"/>
  <c r="R223" i="2"/>
  <c r="R224" i="2"/>
  <c r="R225" i="2"/>
  <c r="R226" i="2"/>
  <c r="R227" i="2"/>
  <c r="R228" i="2"/>
  <c r="R229" i="2"/>
  <c r="R230" i="2"/>
  <c r="R231" i="2"/>
  <c r="R232" i="2"/>
  <c r="R233" i="2"/>
  <c r="R234" i="2"/>
  <c r="R235" i="2"/>
  <c r="R236" i="2"/>
  <c r="R237" i="2"/>
  <c r="R238" i="2"/>
  <c r="Z238" i="2" s="1"/>
  <c r="R239" i="2"/>
  <c r="Z239" i="2" s="1"/>
  <c r="R240" i="2"/>
  <c r="R241" i="2"/>
  <c r="R242" i="2"/>
  <c r="R243" i="2"/>
  <c r="R244" i="2"/>
  <c r="R245" i="2"/>
  <c r="R246" i="2"/>
  <c r="R247" i="2"/>
  <c r="R248" i="2"/>
  <c r="R249" i="2"/>
  <c r="R250" i="2"/>
  <c r="R251" i="2"/>
  <c r="R252" i="2"/>
  <c r="R253" i="2"/>
  <c r="R254" i="2"/>
  <c r="R255" i="2"/>
  <c r="R256" i="2"/>
  <c r="R257" i="2"/>
  <c r="R258" i="2"/>
  <c r="R259" i="2"/>
  <c r="R260" i="2"/>
  <c r="R261" i="2"/>
  <c r="R262" i="2"/>
  <c r="Z262" i="2" s="1"/>
  <c r="R263" i="2"/>
  <c r="Z263" i="2" s="1"/>
  <c r="R264" i="2"/>
  <c r="R265" i="2"/>
  <c r="R266" i="2"/>
  <c r="R267" i="2"/>
  <c r="R268" i="2"/>
  <c r="R269" i="2"/>
  <c r="R270" i="2"/>
  <c r="R271" i="2"/>
  <c r="R272" i="2"/>
  <c r="R273" i="2"/>
  <c r="R274" i="2"/>
  <c r="R275" i="2"/>
  <c r="R276" i="2"/>
  <c r="R277" i="2"/>
  <c r="R278" i="2"/>
  <c r="R279" i="2"/>
  <c r="R280" i="2"/>
  <c r="R281" i="2"/>
  <c r="R282" i="2"/>
  <c r="R283" i="2"/>
  <c r="R284" i="2"/>
  <c r="R285" i="2"/>
  <c r="R286" i="2"/>
  <c r="Z286" i="2" s="1"/>
  <c r="R287" i="2"/>
  <c r="Z287" i="2" s="1"/>
  <c r="R288" i="2"/>
  <c r="R289" i="2"/>
  <c r="R290" i="2"/>
  <c r="R291" i="2"/>
  <c r="R292" i="2"/>
  <c r="R293" i="2"/>
  <c r="R294" i="2"/>
  <c r="R295" i="2"/>
  <c r="R296" i="2"/>
  <c r="R297" i="2"/>
  <c r="R298" i="2"/>
  <c r="R299" i="2"/>
  <c r="R300" i="2"/>
  <c r="R301" i="2"/>
  <c r="R302" i="2"/>
  <c r="R303" i="2"/>
  <c r="R304" i="2"/>
  <c r="R305" i="2"/>
  <c r="R306" i="2"/>
  <c r="R307" i="2"/>
  <c r="R308" i="2"/>
  <c r="R309" i="2"/>
  <c r="R310" i="2"/>
  <c r="Z310" i="2" s="1"/>
  <c r="R311" i="2"/>
  <c r="Z311" i="2" s="1"/>
  <c r="R312" i="2"/>
  <c r="R313" i="2"/>
  <c r="R314" i="2"/>
  <c r="R315" i="2"/>
  <c r="R316" i="2"/>
  <c r="R317" i="2"/>
  <c r="R318" i="2"/>
  <c r="R319" i="2"/>
  <c r="R320" i="2"/>
  <c r="R321" i="2"/>
  <c r="R322" i="2"/>
  <c r="R323" i="2"/>
  <c r="R324" i="2"/>
  <c r="R325" i="2"/>
  <c r="R326" i="2"/>
  <c r="R327" i="2"/>
  <c r="R328" i="2"/>
  <c r="R329" i="2"/>
  <c r="R330" i="2"/>
  <c r="R331" i="2"/>
  <c r="R332" i="2"/>
  <c r="R333" i="2"/>
  <c r="R334" i="2"/>
  <c r="Z334" i="2" s="1"/>
  <c r="R335" i="2"/>
  <c r="Z335" i="2" s="1"/>
  <c r="R336" i="2"/>
  <c r="R337" i="2"/>
  <c r="R338" i="2"/>
  <c r="R339" i="2"/>
  <c r="R340" i="2"/>
  <c r="R341" i="2"/>
  <c r="R342" i="2"/>
  <c r="R343" i="2"/>
  <c r="R344" i="2"/>
  <c r="R345" i="2"/>
  <c r="R346" i="2"/>
  <c r="R347" i="2"/>
  <c r="R348" i="2"/>
  <c r="R349" i="2"/>
  <c r="R350" i="2"/>
  <c r="R351" i="2"/>
  <c r="R352" i="2"/>
  <c r="R353" i="2"/>
  <c r="R354" i="2"/>
  <c r="R355" i="2"/>
  <c r="R356" i="2"/>
  <c r="R357" i="2"/>
  <c r="R358" i="2"/>
  <c r="Z358" i="2" s="1"/>
  <c r="R359" i="2"/>
  <c r="Z359" i="2" s="1"/>
  <c r="R360" i="2"/>
  <c r="R361" i="2"/>
  <c r="R362" i="2"/>
  <c r="R363" i="2"/>
  <c r="R364" i="2"/>
  <c r="R365" i="2"/>
  <c r="R366" i="2"/>
  <c r="R367" i="2"/>
  <c r="R368" i="2"/>
  <c r="R369" i="2"/>
  <c r="R370" i="2"/>
  <c r="R371" i="2"/>
  <c r="R372" i="2"/>
  <c r="R373" i="2"/>
  <c r="R374" i="2"/>
  <c r="R375" i="2"/>
  <c r="R376" i="2"/>
  <c r="R377" i="2"/>
  <c r="R378" i="2"/>
  <c r="R379" i="2"/>
  <c r="R380" i="2"/>
  <c r="R381" i="2"/>
  <c r="R382" i="2"/>
  <c r="Z382" i="2" s="1"/>
  <c r="R383" i="2"/>
  <c r="Z383" i="2" s="1"/>
  <c r="R384" i="2"/>
  <c r="R385" i="2"/>
  <c r="R386" i="2"/>
  <c r="R387" i="2"/>
  <c r="R388" i="2"/>
  <c r="R389" i="2"/>
  <c r="R390" i="2"/>
  <c r="R391" i="2"/>
  <c r="R392" i="2"/>
  <c r="R393" i="2"/>
  <c r="R394" i="2"/>
  <c r="R395" i="2"/>
  <c r="R396" i="2"/>
  <c r="R397" i="2"/>
  <c r="R398" i="2"/>
  <c r="R399" i="2"/>
  <c r="R400" i="2"/>
  <c r="Z40" i="2"/>
  <c r="Z48" i="2"/>
  <c r="Z49" i="2"/>
  <c r="Z50" i="2"/>
  <c r="Z51" i="2"/>
  <c r="Z52" i="2"/>
  <c r="Z53" i="2"/>
  <c r="Z54" i="2"/>
  <c r="Z55" i="2"/>
  <c r="Z61" i="2"/>
  <c r="Z62" i="2"/>
  <c r="Z63" i="2"/>
  <c r="Z64" i="2"/>
  <c r="Z65" i="2"/>
  <c r="Z66" i="2"/>
  <c r="Z67" i="2"/>
  <c r="Z68" i="2"/>
  <c r="Z69" i="2"/>
  <c r="Z85" i="2"/>
  <c r="Z86" i="2"/>
  <c r="Z87" i="2"/>
  <c r="Z88" i="2"/>
  <c r="Z92" i="2"/>
  <c r="Z93" i="2"/>
  <c r="Z96" i="2"/>
  <c r="Z109" i="2"/>
  <c r="Z110" i="2"/>
  <c r="Z111" i="2"/>
  <c r="Z112" i="2"/>
  <c r="Z113" i="2"/>
  <c r="Z114" i="2"/>
  <c r="Z115" i="2"/>
  <c r="Z116" i="2"/>
  <c r="Z122" i="2"/>
  <c r="Z123" i="2"/>
  <c r="Z124" i="2"/>
  <c r="Z133" i="2"/>
  <c r="Z134" i="2"/>
  <c r="Z135" i="2"/>
  <c r="Z137" i="2"/>
  <c r="Z138" i="2"/>
  <c r="Z139" i="2"/>
  <c r="Z140" i="2"/>
  <c r="Z141" i="2"/>
  <c r="Z144" i="2"/>
  <c r="Z145" i="2"/>
  <c r="Z146" i="2"/>
  <c r="Z150" i="2"/>
  <c r="Z151" i="2"/>
  <c r="Z157" i="2"/>
  <c r="Z158" i="2"/>
  <c r="Z159" i="2"/>
  <c r="Z160" i="2"/>
  <c r="Z161" i="2"/>
  <c r="Z168" i="2"/>
  <c r="Z181" i="2"/>
  <c r="Z182" i="2"/>
  <c r="Z183" i="2"/>
  <c r="Z184" i="2"/>
  <c r="Z185" i="2"/>
  <c r="Z186" i="2"/>
  <c r="Z187" i="2"/>
  <c r="Z188" i="2"/>
  <c r="Z189" i="2"/>
  <c r="Z192" i="2"/>
  <c r="Z193" i="2"/>
  <c r="Z205" i="2"/>
  <c r="Z206" i="2"/>
  <c r="Z207" i="2"/>
  <c r="Z208" i="2"/>
  <c r="Z209" i="2"/>
  <c r="Z210" i="2"/>
  <c r="Z211" i="2"/>
  <c r="Z212" i="2"/>
  <c r="Z213" i="2"/>
  <c r="Z216" i="2"/>
  <c r="Z217" i="2"/>
  <c r="Z218" i="2"/>
  <c r="Z219" i="2"/>
  <c r="Z220" i="2"/>
  <c r="Z229" i="2"/>
  <c r="Z230" i="2"/>
  <c r="Z231" i="2"/>
  <c r="Z240" i="2"/>
  <c r="Z241" i="2"/>
  <c r="Z242" i="2"/>
  <c r="Z243" i="2"/>
  <c r="Z244" i="2"/>
  <c r="Z245" i="2"/>
  <c r="Z246" i="2"/>
  <c r="Z247" i="2"/>
  <c r="Z253" i="2"/>
  <c r="Z254" i="2"/>
  <c r="Z255" i="2"/>
  <c r="Z257" i="2"/>
  <c r="Z258" i="2"/>
  <c r="Z259" i="2"/>
  <c r="Z260" i="2"/>
  <c r="Z277" i="2"/>
  <c r="Z278" i="2"/>
  <c r="Z279" i="2"/>
  <c r="Z280" i="2"/>
  <c r="Z281" i="2"/>
  <c r="Z282" i="2"/>
  <c r="Z283" i="2"/>
  <c r="Z284" i="2"/>
  <c r="Z288" i="2"/>
  <c r="Z301" i="2"/>
  <c r="Z302" i="2"/>
  <c r="Z303" i="2"/>
  <c r="Z304" i="2"/>
  <c r="Z305" i="2"/>
  <c r="Z306" i="2"/>
  <c r="Z307" i="2"/>
  <c r="Z308" i="2"/>
  <c r="Z309" i="2"/>
  <c r="Z312" i="2"/>
  <c r="Z313" i="2"/>
  <c r="Z314" i="2"/>
  <c r="Z315" i="2"/>
  <c r="Z316" i="2"/>
  <c r="Z317" i="2"/>
  <c r="Z325" i="2"/>
  <c r="Z326" i="2"/>
  <c r="Z327" i="2"/>
  <c r="Z328" i="2"/>
  <c r="Z329" i="2"/>
  <c r="Z336" i="2"/>
  <c r="Z337" i="2"/>
  <c r="Z338" i="2"/>
  <c r="Z339" i="2"/>
  <c r="Z340" i="2"/>
  <c r="Z341" i="2"/>
  <c r="Z342" i="2"/>
  <c r="Z343" i="2"/>
  <c r="Z344" i="2"/>
  <c r="Z349" i="2"/>
  <c r="Z350" i="2"/>
  <c r="Z351" i="2"/>
  <c r="Z352" i="2"/>
  <c r="Z353" i="2"/>
  <c r="Z354" i="2"/>
  <c r="Z355" i="2"/>
  <c r="Z356" i="2"/>
  <c r="Z357" i="2"/>
  <c r="Z373" i="2"/>
  <c r="Z374" i="2"/>
  <c r="Z375" i="2"/>
  <c r="Z376" i="2"/>
  <c r="Z380" i="2"/>
  <c r="Z381" i="2"/>
  <c r="Z384" i="2"/>
  <c r="Z397" i="2"/>
  <c r="Z398" i="2"/>
  <c r="Z399" i="2"/>
  <c r="Z400" i="2"/>
  <c r="Y39" i="2"/>
  <c r="Y40" i="2"/>
  <c r="Y41" i="2"/>
  <c r="Y42" i="2"/>
  <c r="Y46" i="2"/>
  <c r="Y47" i="2"/>
  <c r="Y48" i="2"/>
  <c r="Y49" i="2"/>
  <c r="Y50" i="2"/>
  <c r="Y61" i="2"/>
  <c r="Y62" i="2"/>
  <c r="Y63" i="2"/>
  <c r="Y64" i="2"/>
  <c r="Y65" i="2"/>
  <c r="Y66" i="2"/>
  <c r="Y70" i="2"/>
  <c r="Y71" i="2"/>
  <c r="Y72" i="2"/>
  <c r="Y73" i="2"/>
  <c r="Y74" i="2"/>
  <c r="Y75" i="2"/>
  <c r="Y76" i="2"/>
  <c r="Y77" i="2"/>
  <c r="Y85" i="2"/>
  <c r="Y86" i="2"/>
  <c r="Y87" i="2"/>
  <c r="Y88" i="2"/>
  <c r="Y89" i="2"/>
  <c r="Y90" i="2"/>
  <c r="Y94" i="2"/>
  <c r="Y95" i="2"/>
  <c r="Y96" i="2"/>
  <c r="Y97" i="2"/>
  <c r="Y98" i="2"/>
  <c r="Y99" i="2"/>
  <c r="Y100" i="2"/>
  <c r="Y101" i="2"/>
  <c r="Y102" i="2"/>
  <c r="Y109" i="2"/>
  <c r="Y110" i="2"/>
  <c r="Y111" i="2"/>
  <c r="Y113" i="2"/>
  <c r="Y114" i="2"/>
  <c r="Y118" i="2"/>
  <c r="Y119" i="2"/>
  <c r="Y120" i="2"/>
  <c r="Y121" i="2"/>
  <c r="Y122" i="2"/>
  <c r="Y123" i="2"/>
  <c r="Y124" i="2"/>
  <c r="Y125" i="2"/>
  <c r="Y127" i="2"/>
  <c r="Y133" i="2"/>
  <c r="Y134" i="2"/>
  <c r="Y135" i="2"/>
  <c r="Y136" i="2"/>
  <c r="Y137" i="2"/>
  <c r="Y138" i="2"/>
  <c r="Y142" i="2"/>
  <c r="Y143" i="2"/>
  <c r="Y144" i="2"/>
  <c r="Y145" i="2"/>
  <c r="Y146" i="2"/>
  <c r="Y147" i="2"/>
  <c r="Y148" i="2"/>
  <c r="Y149" i="2"/>
  <c r="Y150" i="2"/>
  <c r="Y151" i="2"/>
  <c r="Y152" i="2"/>
  <c r="Y153" i="2"/>
  <c r="Y157" i="2"/>
  <c r="Y158" i="2"/>
  <c r="Y159" i="2"/>
  <c r="Y160" i="2"/>
  <c r="Y161" i="2"/>
  <c r="Y162" i="2"/>
  <c r="Y166" i="2"/>
  <c r="Y167" i="2"/>
  <c r="Y168" i="2"/>
  <c r="Y181" i="2"/>
  <c r="Y182" i="2"/>
  <c r="Y183" i="2"/>
  <c r="Y184" i="2"/>
  <c r="Y185" i="2"/>
  <c r="Y186" i="2"/>
  <c r="Y190" i="2"/>
  <c r="Y191" i="2"/>
  <c r="Y192" i="2"/>
  <c r="Y193" i="2"/>
  <c r="Y205" i="2"/>
  <c r="Y206" i="2"/>
  <c r="Y207" i="2"/>
  <c r="Y208" i="2"/>
  <c r="Y209" i="2"/>
  <c r="Y210" i="2"/>
  <c r="Y214" i="2"/>
  <c r="Y215" i="2"/>
  <c r="Y216" i="2"/>
  <c r="Y217" i="2"/>
  <c r="Y229" i="2"/>
  <c r="Y230" i="2"/>
  <c r="Y231" i="2"/>
  <c r="Y232" i="2"/>
  <c r="Y233" i="2"/>
  <c r="Y234" i="2"/>
  <c r="Y238" i="2"/>
  <c r="Y239" i="2"/>
  <c r="Y240" i="2"/>
  <c r="Y241" i="2"/>
  <c r="Y242" i="2"/>
  <c r="Y253" i="2"/>
  <c r="Y254" i="2"/>
  <c r="Y255" i="2"/>
  <c r="Y256" i="2"/>
  <c r="Y257" i="2"/>
  <c r="Y258" i="2"/>
  <c r="Y262" i="2"/>
  <c r="Y263" i="2"/>
  <c r="Y264" i="2"/>
  <c r="Y265" i="2"/>
  <c r="Y266" i="2"/>
  <c r="Y267" i="2"/>
  <c r="Y268" i="2"/>
  <c r="Y269" i="2"/>
  <c r="Y277" i="2"/>
  <c r="Y278" i="2"/>
  <c r="Y279" i="2"/>
  <c r="Y280" i="2"/>
  <c r="Y281" i="2"/>
  <c r="Y282" i="2"/>
  <c r="Y286" i="2"/>
  <c r="Y287" i="2"/>
  <c r="Y288" i="2"/>
  <c r="Y289" i="2"/>
  <c r="Y290" i="2"/>
  <c r="Y291" i="2"/>
  <c r="Y292" i="2"/>
  <c r="Y293" i="2"/>
  <c r="Y294" i="2"/>
  <c r="Y301" i="2"/>
  <c r="Y302" i="2"/>
  <c r="Y303" i="2"/>
  <c r="Y305" i="2"/>
  <c r="Y306" i="2"/>
  <c r="Y310" i="2"/>
  <c r="Y311" i="2"/>
  <c r="Y312" i="2"/>
  <c r="Y313" i="2"/>
  <c r="Y314" i="2"/>
  <c r="Y315" i="2"/>
  <c r="Y316" i="2"/>
  <c r="Y317" i="2"/>
  <c r="Y318" i="2"/>
  <c r="Y319" i="2"/>
  <c r="Y325" i="2"/>
  <c r="Y326" i="2"/>
  <c r="Y327" i="2"/>
  <c r="Y328" i="2"/>
  <c r="Y329" i="2"/>
  <c r="Y330" i="2"/>
  <c r="Y334" i="2"/>
  <c r="Y335" i="2"/>
  <c r="Y336" i="2"/>
  <c r="Y337" i="2"/>
  <c r="Y338" i="2"/>
  <c r="Y339" i="2"/>
  <c r="Y340" i="2"/>
  <c r="Y341" i="2"/>
  <c r="Y342" i="2"/>
  <c r="Y343" i="2"/>
  <c r="Y344" i="2"/>
  <c r="Y345" i="2"/>
  <c r="Y346" i="2"/>
  <c r="Y347" i="2"/>
  <c r="Y349" i="2"/>
  <c r="Y350" i="2"/>
  <c r="Y351" i="2"/>
  <c r="Y353" i="2"/>
  <c r="Y354" i="2"/>
  <c r="Y358" i="2"/>
  <c r="Y368" i="2"/>
  <c r="Y369" i="2"/>
  <c r="Y373" i="2"/>
  <c r="Y374" i="2"/>
  <c r="Y375" i="2"/>
  <c r="Y376" i="2"/>
  <c r="Y377" i="2"/>
  <c r="Y382" i="2"/>
  <c r="Y383" i="2"/>
  <c r="Y384" i="2"/>
  <c r="Y397" i="2"/>
  <c r="Y398" i="2"/>
  <c r="Y399" i="2"/>
  <c r="Y400" i="2"/>
  <c r="Z226" i="2" l="1"/>
  <c r="Y226" i="2"/>
  <c r="Y130" i="2"/>
  <c r="Z130" i="2"/>
  <c r="Y393" i="2"/>
  <c r="Z393" i="2"/>
  <c r="Y297" i="2"/>
  <c r="Z297" i="2"/>
  <c r="Y273" i="2"/>
  <c r="Z273" i="2"/>
  <c r="Z225" i="2"/>
  <c r="Y225" i="2"/>
  <c r="Y201" i="2"/>
  <c r="Z201" i="2"/>
  <c r="Z177" i="2"/>
  <c r="Y177" i="2"/>
  <c r="Y105" i="2"/>
  <c r="Z105" i="2"/>
  <c r="Y81" i="2"/>
  <c r="Z81" i="2"/>
  <c r="Y394" i="2"/>
  <c r="Y272" i="2"/>
  <c r="Z272" i="2"/>
  <c r="Z200" i="2"/>
  <c r="Y200" i="2"/>
  <c r="Z176" i="2"/>
  <c r="Y176" i="2"/>
  <c r="Y104" i="2"/>
  <c r="Z104" i="2"/>
  <c r="Z56" i="2"/>
  <c r="Z154" i="2"/>
  <c r="Y129" i="2"/>
  <c r="Y128" i="2"/>
  <c r="Z274" i="2"/>
  <c r="Y274" i="2"/>
  <c r="Y106" i="2"/>
  <c r="Z106" i="2"/>
  <c r="Y178" i="2"/>
  <c r="Z370" i="2"/>
  <c r="Y392" i="2"/>
  <c r="Z392" i="2"/>
  <c r="Y296" i="2"/>
  <c r="Z296" i="2"/>
  <c r="Z224" i="2"/>
  <c r="Y224" i="2"/>
  <c r="Z80" i="2"/>
  <c r="Y80" i="2"/>
  <c r="Z57" i="2"/>
  <c r="Y126" i="2"/>
  <c r="Z249" i="2"/>
  <c r="Z248" i="2"/>
  <c r="Y298" i="2"/>
  <c r="Z298" i="2"/>
  <c r="Y202" i="2"/>
  <c r="Z202" i="2"/>
  <c r="Z250" i="2"/>
  <c r="Y250" i="2"/>
  <c r="Y322" i="2"/>
  <c r="Z322" i="2"/>
  <c r="Z82" i="2"/>
  <c r="Y321" i="2"/>
  <c r="Y320" i="2"/>
  <c r="Y174" i="2"/>
  <c r="Y389" i="2"/>
  <c r="Y363" i="2"/>
  <c r="Y173" i="2"/>
  <c r="Z364" i="2"/>
  <c r="Z270" i="2"/>
  <c r="Z237" i="2"/>
  <c r="Z45" i="2"/>
  <c r="Y388" i="2"/>
  <c r="Y362" i="2"/>
  <c r="Y199" i="2"/>
  <c r="Y172" i="2"/>
  <c r="Z333" i="2"/>
  <c r="Z236" i="2"/>
  <c r="Z44" i="2"/>
  <c r="Y387" i="2"/>
  <c r="Y361" i="2"/>
  <c r="Y198" i="2"/>
  <c r="Y171" i="2"/>
  <c r="Z332" i="2"/>
  <c r="Z43" i="2"/>
  <c r="Y386" i="2"/>
  <c r="Y360" i="2"/>
  <c r="Y197" i="2"/>
  <c r="Y170" i="2"/>
  <c r="Z331" i="2"/>
  <c r="Y385" i="2"/>
  <c r="Y223" i="2"/>
  <c r="Y196" i="2"/>
  <c r="Y169" i="2"/>
  <c r="Z391" i="2"/>
  <c r="Z103" i="2"/>
  <c r="Z367" i="2"/>
  <c r="Y365" i="2"/>
  <c r="Y175" i="2"/>
  <c r="Z366" i="2"/>
  <c r="Z78" i="2"/>
  <c r="Y390" i="2"/>
  <c r="Z271" i="2"/>
  <c r="Y195" i="2"/>
  <c r="Z261" i="2"/>
  <c r="Y261" i="2"/>
  <c r="Z117" i="2"/>
  <c r="Y117" i="2"/>
  <c r="Y221" i="2"/>
  <c r="Y194" i="2"/>
  <c r="Z295" i="2"/>
  <c r="Z165" i="2"/>
  <c r="Z164" i="2"/>
  <c r="Y379" i="2"/>
  <c r="Z379" i="2"/>
  <c r="Y235" i="2"/>
  <c r="Z235" i="2"/>
  <c r="Y91" i="2"/>
  <c r="Z91" i="2"/>
  <c r="Z163" i="2"/>
  <c r="Y378" i="2"/>
  <c r="Y79" i="2"/>
  <c r="Z222" i="2"/>
  <c r="Z396" i="2"/>
  <c r="Z372" i="2"/>
  <c r="Z348" i="2"/>
  <c r="Z324" i="2"/>
  <c r="Z300" i="2"/>
  <c r="Z276" i="2"/>
  <c r="Z252" i="2"/>
  <c r="Z228" i="2"/>
  <c r="Z204" i="2"/>
  <c r="Z180" i="2"/>
  <c r="Z156" i="2"/>
  <c r="Z132" i="2"/>
  <c r="Z108" i="2"/>
  <c r="Z84" i="2"/>
  <c r="Z60" i="2"/>
  <c r="Z285" i="2"/>
  <c r="Z395" i="2"/>
  <c r="Z371" i="2"/>
  <c r="Z347" i="2"/>
  <c r="Z323" i="2"/>
  <c r="Z299" i="2"/>
  <c r="Z275" i="2"/>
  <c r="Z251" i="2"/>
  <c r="Z227" i="2"/>
  <c r="Z203" i="2"/>
  <c r="Z179" i="2"/>
  <c r="Z155" i="2"/>
  <c r="Z131" i="2"/>
  <c r="Z107" i="2"/>
  <c r="Z83" i="2"/>
  <c r="Z59" i="2"/>
  <c r="Z58" i="2"/>
  <c r="N5" i="2" l="1"/>
  <c r="S5" i="2"/>
  <c r="P35" i="5" l="1"/>
  <c r="P34" i="5"/>
  <c r="P33" i="5"/>
  <c r="P32" i="5"/>
  <c r="P31" i="5"/>
  <c r="P30" i="5"/>
  <c r="P29" i="5"/>
  <c r="P28" i="5"/>
  <c r="P27" i="5"/>
  <c r="P26" i="5"/>
  <c r="P25" i="5"/>
  <c r="P24" i="5"/>
  <c r="P23" i="5"/>
  <c r="P22" i="5"/>
  <c r="P21" i="5"/>
  <c r="P20" i="5"/>
  <c r="P19" i="5"/>
  <c r="P18" i="5"/>
  <c r="O17" i="5"/>
  <c r="D5" i="5"/>
  <c r="C5" i="5"/>
  <c r="C3" i="5"/>
  <c r="C2" i="5"/>
  <c r="P14" i="4"/>
  <c r="O14" i="4"/>
  <c r="N14" i="4"/>
  <c r="M14" i="4"/>
  <c r="C5" i="4"/>
  <c r="C3" i="4"/>
  <c r="C2" i="4"/>
  <c r="K5" i="3"/>
  <c r="Q32" i="3"/>
  <c r="R32" i="3" s="1"/>
  <c r="S31" i="3"/>
  <c r="Q31" i="3"/>
  <c r="R31" i="3" s="1"/>
  <c r="Q30" i="3"/>
  <c r="S30" i="3" s="1"/>
  <c r="Q29" i="3"/>
  <c r="Q28" i="3"/>
  <c r="S28" i="3" s="1"/>
  <c r="Q27" i="3"/>
  <c r="Q26" i="3"/>
  <c r="R26" i="3" s="1"/>
  <c r="Q25" i="3"/>
  <c r="Q24" i="3"/>
  <c r="R24" i="3" s="1"/>
  <c r="S23" i="3"/>
  <c r="Q23" i="3"/>
  <c r="R23" i="3" s="1"/>
  <c r="Q22" i="3"/>
  <c r="S22" i="3" s="1"/>
  <c r="Q21" i="3"/>
  <c r="Q20" i="3"/>
  <c r="R20" i="3" s="1"/>
  <c r="Q19" i="3"/>
  <c r="S19" i="3" s="1"/>
  <c r="Q18" i="3"/>
  <c r="S18" i="3" s="1"/>
  <c r="Q17" i="3"/>
  <c r="S17" i="3" s="1"/>
  <c r="Q16" i="3"/>
  <c r="R16" i="3" s="1"/>
  <c r="R15" i="3"/>
  <c r="Q15" i="3"/>
  <c r="S15" i="3" s="1"/>
  <c r="Q14" i="3"/>
  <c r="D5" i="3"/>
  <c r="C5" i="3"/>
  <c r="C3" i="3"/>
  <c r="C2" i="3"/>
  <c r="EJ38" i="2"/>
  <c r="EB38" i="2"/>
  <c r="DF38" i="2"/>
  <c r="DD38" i="2"/>
  <c r="DB38" i="2"/>
  <c r="DA38" i="2"/>
  <c r="BC38" i="2"/>
  <c r="DW38" i="2" s="1"/>
  <c r="AZ38" i="2"/>
  <c r="DT38" i="2" s="1"/>
  <c r="AY38" i="2"/>
  <c r="DS38" i="2" s="1"/>
  <c r="AN38" i="2"/>
  <c r="DH38" i="2" s="1"/>
  <c r="AM38" i="2"/>
  <c r="BA38" i="2" s="1"/>
  <c r="DU38" i="2" s="1"/>
  <c r="AI38" i="2"/>
  <c r="DC38" i="2" s="1"/>
  <c r="EJ37" i="2"/>
  <c r="EB37" i="2"/>
  <c r="DW37" i="2"/>
  <c r="DU37" i="2"/>
  <c r="DT37" i="2"/>
  <c r="DS37" i="2"/>
  <c r="DM37" i="2"/>
  <c r="DG37" i="2"/>
  <c r="DF37" i="2"/>
  <c r="DE37" i="2"/>
  <c r="DD37" i="2"/>
  <c r="DB37" i="2"/>
  <c r="DA37" i="2"/>
  <c r="BC37" i="2"/>
  <c r="AZ37" i="2"/>
  <c r="AY37" i="2"/>
  <c r="AS37" i="2"/>
  <c r="AN37" i="2"/>
  <c r="DH37" i="2" s="1"/>
  <c r="AM37" i="2"/>
  <c r="BA37" i="2" s="1"/>
  <c r="AI37" i="2"/>
  <c r="DC37" i="2" s="1"/>
  <c r="EJ36" i="2"/>
  <c r="EB36" i="2"/>
  <c r="DW36" i="2"/>
  <c r="DM36" i="2"/>
  <c r="DF36" i="2"/>
  <c r="DE36" i="2"/>
  <c r="DD36" i="2"/>
  <c r="DB36" i="2"/>
  <c r="DA36" i="2"/>
  <c r="BC36" i="2"/>
  <c r="AZ36" i="2"/>
  <c r="DT36" i="2" s="1"/>
  <c r="AY36" i="2"/>
  <c r="DS36" i="2" s="1"/>
  <c r="AN36" i="2"/>
  <c r="DH36" i="2" s="1"/>
  <c r="AM36" i="2"/>
  <c r="AI36" i="2"/>
  <c r="DC36" i="2" s="1"/>
  <c r="S36" i="2"/>
  <c r="AV36" i="2" s="1"/>
  <c r="DP36" i="2" s="1"/>
  <c r="R36" i="2"/>
  <c r="Z36" i="2" s="1"/>
  <c r="EJ35" i="2"/>
  <c r="EB35" i="2"/>
  <c r="DG35" i="2"/>
  <c r="DF35" i="2"/>
  <c r="DE35" i="2"/>
  <c r="DD35" i="2"/>
  <c r="DC35" i="2"/>
  <c r="DB35" i="2"/>
  <c r="DA35" i="2"/>
  <c r="BC35" i="2"/>
  <c r="DW35" i="2" s="1"/>
  <c r="BA35" i="2"/>
  <c r="DU35" i="2" s="1"/>
  <c r="AZ35" i="2"/>
  <c r="DT35" i="2" s="1"/>
  <c r="AY35" i="2"/>
  <c r="DS35" i="2" s="1"/>
  <c r="AN35" i="2"/>
  <c r="DH35" i="2" s="1"/>
  <c r="AM35" i="2"/>
  <c r="AI35" i="2"/>
  <c r="R35" i="2"/>
  <c r="EJ34" i="2"/>
  <c r="EB34" i="2"/>
  <c r="DF34" i="2"/>
  <c r="DE34" i="2"/>
  <c r="DD34" i="2"/>
  <c r="DB34" i="2"/>
  <c r="DA34" i="2"/>
  <c r="BC34" i="2"/>
  <c r="DW34" i="2" s="1"/>
  <c r="AZ34" i="2"/>
  <c r="DT34" i="2" s="1"/>
  <c r="AY34" i="2"/>
  <c r="DS34" i="2" s="1"/>
  <c r="AN34" i="2"/>
  <c r="DH34" i="2" s="1"/>
  <c r="AM34" i="2"/>
  <c r="AI34" i="2"/>
  <c r="DC34" i="2" s="1"/>
  <c r="R34" i="2"/>
  <c r="S34" i="2" s="1"/>
  <c r="EJ33" i="2"/>
  <c r="EB33" i="2"/>
  <c r="DF33" i="2"/>
  <c r="DE33" i="2"/>
  <c r="DD33" i="2"/>
  <c r="DB33" i="2"/>
  <c r="DA33" i="2"/>
  <c r="BC33" i="2"/>
  <c r="DW33" i="2" s="1"/>
  <c r="AZ33" i="2"/>
  <c r="DT33" i="2" s="1"/>
  <c r="AY33" i="2"/>
  <c r="DS33" i="2" s="1"/>
  <c r="AN33" i="2"/>
  <c r="DH33" i="2" s="1"/>
  <c r="AM33" i="2"/>
  <c r="DG33" i="2" s="1"/>
  <c r="AI33" i="2"/>
  <c r="DC33" i="2" s="1"/>
  <c r="R33" i="2"/>
  <c r="S33" i="2" s="1"/>
  <c r="EJ32" i="2"/>
  <c r="EB32" i="2"/>
  <c r="DF32" i="2"/>
  <c r="DE32" i="2"/>
  <c r="DD32" i="2"/>
  <c r="DC32" i="2"/>
  <c r="DB32" i="2"/>
  <c r="DA32" i="2"/>
  <c r="BC32" i="2"/>
  <c r="DW32" i="2" s="1"/>
  <c r="AZ32" i="2"/>
  <c r="DT32" i="2" s="1"/>
  <c r="AY32" i="2"/>
  <c r="DS32" i="2" s="1"/>
  <c r="AN32" i="2"/>
  <c r="DH32" i="2" s="1"/>
  <c r="AM32" i="2"/>
  <c r="DG32" i="2" s="1"/>
  <c r="AI32" i="2"/>
  <c r="R32" i="2"/>
  <c r="EJ31" i="2"/>
  <c r="EB31" i="2"/>
  <c r="DF31" i="2"/>
  <c r="DE31" i="2"/>
  <c r="DD31" i="2"/>
  <c r="DB31" i="2"/>
  <c r="DA31" i="2"/>
  <c r="BC31" i="2"/>
  <c r="DW31" i="2" s="1"/>
  <c r="AZ31" i="2"/>
  <c r="DT31" i="2" s="1"/>
  <c r="AY31" i="2"/>
  <c r="DS31" i="2" s="1"/>
  <c r="AN31" i="2"/>
  <c r="DH31" i="2" s="1"/>
  <c r="AM31" i="2"/>
  <c r="BA31" i="2" s="1"/>
  <c r="DU31" i="2" s="1"/>
  <c r="AI31" i="2"/>
  <c r="DC31" i="2" s="1"/>
  <c r="R31" i="2"/>
  <c r="S31" i="2" s="1"/>
  <c r="EJ30" i="2"/>
  <c r="EB30" i="2"/>
  <c r="DF30" i="2"/>
  <c r="DE30" i="2"/>
  <c r="DD30" i="2"/>
  <c r="DB30" i="2"/>
  <c r="DA30" i="2"/>
  <c r="BC30" i="2"/>
  <c r="DW30" i="2" s="1"/>
  <c r="AZ30" i="2"/>
  <c r="DT30" i="2" s="1"/>
  <c r="AY30" i="2"/>
  <c r="DS30" i="2" s="1"/>
  <c r="AN30" i="2"/>
  <c r="DH30" i="2" s="1"/>
  <c r="AM30" i="2"/>
  <c r="AI30" i="2"/>
  <c r="DC30" i="2" s="1"/>
  <c r="R30" i="2"/>
  <c r="EJ29" i="2"/>
  <c r="EB29" i="2"/>
  <c r="DF29" i="2"/>
  <c r="DE29" i="2"/>
  <c r="DD29" i="2"/>
  <c r="DB29" i="2"/>
  <c r="DA29" i="2"/>
  <c r="BC29" i="2"/>
  <c r="DW29" i="2" s="1"/>
  <c r="AZ29" i="2"/>
  <c r="DT29" i="2" s="1"/>
  <c r="AY29" i="2"/>
  <c r="DS29" i="2" s="1"/>
  <c r="AV29" i="2"/>
  <c r="DP29" i="2" s="1"/>
  <c r="AN29" i="2"/>
  <c r="DH29" i="2" s="1"/>
  <c r="AM29" i="2"/>
  <c r="DG29" i="2" s="1"/>
  <c r="AI29" i="2"/>
  <c r="DC29" i="2" s="1"/>
  <c r="R29" i="2"/>
  <c r="S29" i="2" s="1"/>
  <c r="Z29" i="2" s="1"/>
  <c r="EJ28" i="2"/>
  <c r="EB28" i="2"/>
  <c r="DF28" i="2"/>
  <c r="DE28" i="2"/>
  <c r="DD28" i="2"/>
  <c r="DB28" i="2"/>
  <c r="DA28" i="2"/>
  <c r="BC28" i="2"/>
  <c r="DW28" i="2" s="1"/>
  <c r="AZ28" i="2"/>
  <c r="DT28" i="2" s="1"/>
  <c r="AY28" i="2"/>
  <c r="DS28" i="2" s="1"/>
  <c r="AN28" i="2"/>
  <c r="DH28" i="2" s="1"/>
  <c r="AM28" i="2"/>
  <c r="BA28" i="2" s="1"/>
  <c r="DU28" i="2" s="1"/>
  <c r="AI28" i="2"/>
  <c r="DC28" i="2" s="1"/>
  <c r="R28" i="2"/>
  <c r="EJ27" i="2"/>
  <c r="EB27" i="2"/>
  <c r="DF27" i="2"/>
  <c r="DE27" i="2"/>
  <c r="DD27" i="2"/>
  <c r="DB27" i="2"/>
  <c r="DA27" i="2"/>
  <c r="BC27" i="2"/>
  <c r="DW27" i="2" s="1"/>
  <c r="AZ27" i="2"/>
  <c r="DT27" i="2" s="1"/>
  <c r="AY27" i="2"/>
  <c r="DS27" i="2" s="1"/>
  <c r="AN27" i="2"/>
  <c r="DH27" i="2" s="1"/>
  <c r="AM27" i="2"/>
  <c r="AI27" i="2"/>
  <c r="DC27" i="2" s="1"/>
  <c r="R27" i="2"/>
  <c r="EJ26" i="2"/>
  <c r="EB26" i="2"/>
  <c r="DF26" i="2"/>
  <c r="DE26" i="2"/>
  <c r="DD26" i="2"/>
  <c r="DB26" i="2"/>
  <c r="DA26" i="2"/>
  <c r="BC26" i="2"/>
  <c r="DW26" i="2" s="1"/>
  <c r="AZ26" i="2"/>
  <c r="DT26" i="2" s="1"/>
  <c r="AY26" i="2"/>
  <c r="DS26" i="2" s="1"/>
  <c r="AN26" i="2"/>
  <c r="DH26" i="2" s="1"/>
  <c r="AM26" i="2"/>
  <c r="AI26" i="2"/>
  <c r="DC26" i="2" s="1"/>
  <c r="R26" i="2"/>
  <c r="EJ25" i="2"/>
  <c r="EB25" i="2"/>
  <c r="DF25" i="2"/>
  <c r="DE25" i="2"/>
  <c r="DD25" i="2"/>
  <c r="DC25" i="2"/>
  <c r="DB25" i="2"/>
  <c r="DA25" i="2"/>
  <c r="BC25" i="2"/>
  <c r="DW25" i="2" s="1"/>
  <c r="AZ25" i="2"/>
  <c r="DT25" i="2" s="1"/>
  <c r="AY25" i="2"/>
  <c r="DS25" i="2" s="1"/>
  <c r="AN25" i="2"/>
  <c r="DH25" i="2" s="1"/>
  <c r="AM25" i="2"/>
  <c r="DG25" i="2" s="1"/>
  <c r="AI25" i="2"/>
  <c r="R25" i="2"/>
  <c r="EJ24" i="2"/>
  <c r="EB24" i="2"/>
  <c r="DS24" i="2"/>
  <c r="DF24" i="2"/>
  <c r="DE24" i="2"/>
  <c r="DD24" i="2"/>
  <c r="DB24" i="2"/>
  <c r="DA24" i="2"/>
  <c r="BC24" i="2"/>
  <c r="DW24" i="2" s="1"/>
  <c r="AZ24" i="2"/>
  <c r="DT24" i="2" s="1"/>
  <c r="AY24" i="2"/>
  <c r="AN24" i="2"/>
  <c r="DH24" i="2" s="1"/>
  <c r="AM24" i="2"/>
  <c r="BA24" i="2" s="1"/>
  <c r="DU24" i="2" s="1"/>
  <c r="AI24" i="2"/>
  <c r="DC24" i="2" s="1"/>
  <c r="R24" i="2"/>
  <c r="S24" i="2" s="1"/>
  <c r="EJ23" i="2"/>
  <c r="EB23" i="2"/>
  <c r="DW23" i="2"/>
  <c r="DF23" i="2"/>
  <c r="DE23" i="2"/>
  <c r="DD23" i="2"/>
  <c r="DB23" i="2"/>
  <c r="DA23" i="2"/>
  <c r="BC23" i="2"/>
  <c r="AZ23" i="2"/>
  <c r="DT23" i="2" s="1"/>
  <c r="AY23" i="2"/>
  <c r="DS23" i="2" s="1"/>
  <c r="AN23" i="2"/>
  <c r="DH23" i="2" s="1"/>
  <c r="AM23" i="2"/>
  <c r="DG23" i="2" s="1"/>
  <c r="AI23" i="2"/>
  <c r="DC23" i="2" s="1"/>
  <c r="R23" i="2"/>
  <c r="EJ22" i="2"/>
  <c r="EB22" i="2"/>
  <c r="DF22" i="2"/>
  <c r="DE22" i="2"/>
  <c r="DD22" i="2"/>
  <c r="DB22" i="2"/>
  <c r="DA22" i="2"/>
  <c r="BC22" i="2"/>
  <c r="DW22" i="2" s="1"/>
  <c r="BA22" i="2"/>
  <c r="DU22" i="2" s="1"/>
  <c r="AZ22" i="2"/>
  <c r="DT22" i="2" s="1"/>
  <c r="AY22" i="2"/>
  <c r="DS22" i="2" s="1"/>
  <c r="AN22" i="2"/>
  <c r="DH22" i="2" s="1"/>
  <c r="AM22" i="2"/>
  <c r="DG22" i="2" s="1"/>
  <c r="AI22" i="2"/>
  <c r="DC22" i="2" s="1"/>
  <c r="R22" i="2"/>
  <c r="EJ21" i="2"/>
  <c r="EB21" i="2"/>
  <c r="DF21" i="2"/>
  <c r="DE21" i="2"/>
  <c r="DD21" i="2"/>
  <c r="DB21" i="2"/>
  <c r="DA21" i="2"/>
  <c r="BC21" i="2"/>
  <c r="DW21" i="2" s="1"/>
  <c r="AZ21" i="2"/>
  <c r="DT21" i="2" s="1"/>
  <c r="AY21" i="2"/>
  <c r="DS21" i="2" s="1"/>
  <c r="AN21" i="2"/>
  <c r="DH21" i="2" s="1"/>
  <c r="AM21" i="2"/>
  <c r="DG21" i="2" s="1"/>
  <c r="AI21" i="2"/>
  <c r="DC21" i="2" s="1"/>
  <c r="R21" i="2"/>
  <c r="S21" i="2" s="1"/>
  <c r="EJ20" i="2"/>
  <c r="EB20" i="2"/>
  <c r="DF20" i="2"/>
  <c r="DE20" i="2"/>
  <c r="DD20" i="2"/>
  <c r="DB20" i="2"/>
  <c r="DA20" i="2"/>
  <c r="BC20" i="2"/>
  <c r="DW20" i="2" s="1"/>
  <c r="AZ20" i="2"/>
  <c r="DT20" i="2" s="1"/>
  <c r="AY20" i="2"/>
  <c r="DS20" i="2" s="1"/>
  <c r="AN20" i="2"/>
  <c r="DH20" i="2" s="1"/>
  <c r="AM20" i="2"/>
  <c r="BA20" i="2" s="1"/>
  <c r="DU20" i="2" s="1"/>
  <c r="AI20" i="2"/>
  <c r="DC20" i="2" s="1"/>
  <c r="R20" i="2"/>
  <c r="EJ19" i="2"/>
  <c r="EB19" i="2"/>
  <c r="DW19" i="2"/>
  <c r="DT19" i="2"/>
  <c r="DF19" i="2"/>
  <c r="DE19" i="2"/>
  <c r="DD19" i="2"/>
  <c r="DB19" i="2"/>
  <c r="DA19" i="2"/>
  <c r="BC19" i="2"/>
  <c r="AZ19" i="2"/>
  <c r="AY19" i="2"/>
  <c r="DS19" i="2" s="1"/>
  <c r="AN19" i="2"/>
  <c r="DH19" i="2" s="1"/>
  <c r="AM19" i="2"/>
  <c r="DG19" i="2" s="1"/>
  <c r="AI19" i="2"/>
  <c r="DC19" i="2" s="1"/>
  <c r="R19" i="2"/>
  <c r="S19" i="2" s="1"/>
  <c r="EJ18" i="2"/>
  <c r="EB18" i="2"/>
  <c r="DH18" i="2"/>
  <c r="DG18" i="2"/>
  <c r="DF18" i="2"/>
  <c r="DE18" i="2"/>
  <c r="DD18" i="2"/>
  <c r="DC18" i="2"/>
  <c r="DB18" i="2"/>
  <c r="DA18" i="2"/>
  <c r="BC18" i="2"/>
  <c r="DW18" i="2" s="1"/>
  <c r="BA18" i="2"/>
  <c r="DU18" i="2" s="1"/>
  <c r="AZ18" i="2"/>
  <c r="DT18" i="2" s="1"/>
  <c r="AY18" i="2"/>
  <c r="DS18" i="2" s="1"/>
  <c r="AN18" i="2"/>
  <c r="AM18" i="2"/>
  <c r="AI18" i="2"/>
  <c r="R18" i="2"/>
  <c r="EJ17" i="2"/>
  <c r="EB17" i="2"/>
  <c r="DF17" i="2"/>
  <c r="DE17" i="2"/>
  <c r="DD17" i="2"/>
  <c r="DB17" i="2"/>
  <c r="DA17" i="2"/>
  <c r="BC17" i="2"/>
  <c r="DW17" i="2" s="1"/>
  <c r="AZ17" i="2"/>
  <c r="DT17" i="2" s="1"/>
  <c r="AY17" i="2"/>
  <c r="DS17" i="2" s="1"/>
  <c r="AN17" i="2"/>
  <c r="DH17" i="2" s="1"/>
  <c r="AM17" i="2"/>
  <c r="AI17" i="2"/>
  <c r="DC17" i="2" s="1"/>
  <c r="R17" i="2"/>
  <c r="EJ16" i="2"/>
  <c r="EB16" i="2"/>
  <c r="DF16" i="2"/>
  <c r="DE16" i="2"/>
  <c r="DD16" i="2"/>
  <c r="DB16" i="2"/>
  <c r="DA16" i="2"/>
  <c r="BC16" i="2"/>
  <c r="DW16" i="2" s="1"/>
  <c r="AZ16" i="2"/>
  <c r="DT16" i="2" s="1"/>
  <c r="AY16" i="2"/>
  <c r="DS16" i="2" s="1"/>
  <c r="AN16" i="2"/>
  <c r="DH16" i="2" s="1"/>
  <c r="AM16" i="2"/>
  <c r="DG16" i="2" s="1"/>
  <c r="AI16" i="2"/>
  <c r="DC16" i="2" s="1"/>
  <c r="R16" i="2"/>
  <c r="D5" i="2"/>
  <c r="C5" i="2"/>
  <c r="BE16" i="2" s="1"/>
  <c r="BE17" i="2" s="1"/>
  <c r="DY17" i="2" s="1"/>
  <c r="C3" i="2"/>
  <c r="C2" i="2"/>
  <c r="D5" i="4"/>
  <c r="S17" i="4" l="1"/>
  <c r="R17" i="4"/>
  <c r="S16" i="3"/>
  <c r="S14" i="3"/>
  <c r="Q3" i="3"/>
  <c r="S20" i="3"/>
  <c r="S24" i="3"/>
  <c r="S32" i="3"/>
  <c r="DM19" i="2"/>
  <c r="AV19" i="2"/>
  <c r="DP19" i="2" s="1"/>
  <c r="AS19" i="2"/>
  <c r="BA32" i="2"/>
  <c r="DU32" i="2" s="1"/>
  <c r="BA25" i="2"/>
  <c r="DU25" i="2" s="1"/>
  <c r="BA21" i="2"/>
  <c r="DU21" i="2" s="1"/>
  <c r="BA16" i="2"/>
  <c r="DU16" i="2" s="1"/>
  <c r="DG28" i="2"/>
  <c r="DG31" i="2"/>
  <c r="Y36" i="2"/>
  <c r="DY16" i="2"/>
  <c r="DG38" i="2"/>
  <c r="DG24" i="2"/>
  <c r="AS29" i="2"/>
  <c r="AS36" i="2"/>
  <c r="DM33" i="2"/>
  <c r="AS33" i="2"/>
  <c r="AV33" i="2"/>
  <c r="DP33" i="2" s="1"/>
  <c r="Y33" i="2"/>
  <c r="AV21" i="2"/>
  <c r="DP21" i="2" s="1"/>
  <c r="AS21" i="2"/>
  <c r="Y21" i="2"/>
  <c r="DM21" i="2"/>
  <c r="AV24" i="2"/>
  <c r="DP24" i="2" s="1"/>
  <c r="AS24" i="2"/>
  <c r="DM24" i="2"/>
  <c r="Y24" i="2"/>
  <c r="Z24" i="2"/>
  <c r="AV34" i="2"/>
  <c r="DP34" i="2" s="1"/>
  <c r="AS34" i="2"/>
  <c r="DM34" i="2"/>
  <c r="Y34" i="2"/>
  <c r="AV31" i="2"/>
  <c r="DP31" i="2" s="1"/>
  <c r="AS31" i="2"/>
  <c r="DM31" i="2"/>
  <c r="Y31" i="2"/>
  <c r="Z27" i="2"/>
  <c r="AV38" i="2"/>
  <c r="DP38" i="2" s="1"/>
  <c r="Y38" i="2"/>
  <c r="AS38" i="2"/>
  <c r="DM38" i="2"/>
  <c r="S26" i="3"/>
  <c r="R21" i="3"/>
  <c r="S21" i="3"/>
  <c r="S30" i="2"/>
  <c r="Z30" i="2" s="1"/>
  <c r="Z31" i="2"/>
  <c r="S25" i="3"/>
  <c r="R25" i="3"/>
  <c r="Z21" i="2"/>
  <c r="BA23" i="2"/>
  <c r="DU23" i="2" s="1"/>
  <c r="Y29" i="2"/>
  <c r="DM29" i="2"/>
  <c r="BA30" i="2"/>
  <c r="DU30" i="2" s="1"/>
  <c r="DG30" i="2"/>
  <c r="BA33" i="2"/>
  <c r="DU33" i="2" s="1"/>
  <c r="S27" i="3"/>
  <c r="R27" i="3"/>
  <c r="BA34" i="2"/>
  <c r="DU34" i="2" s="1"/>
  <c r="DG34" i="2"/>
  <c r="R33" i="3"/>
  <c r="Q4" i="3"/>
  <c r="Z34" i="2"/>
  <c r="DG36" i="2"/>
  <c r="BA36" i="2"/>
  <c r="DU36" i="2" s="1"/>
  <c r="Z33" i="2"/>
  <c r="S27" i="2"/>
  <c r="BA29" i="2"/>
  <c r="DU29" i="2" s="1"/>
  <c r="R17" i="3"/>
  <c r="S26" i="2"/>
  <c r="Z26" i="2" s="1"/>
  <c r="BA27" i="2"/>
  <c r="DU27" i="2" s="1"/>
  <c r="DG27" i="2"/>
  <c r="S16" i="2"/>
  <c r="BA19" i="2"/>
  <c r="DU19" i="2" s="1"/>
  <c r="Z25" i="2"/>
  <c r="Z37" i="2"/>
  <c r="S33" i="3"/>
  <c r="S28" i="2"/>
  <c r="Z28" i="2" s="1"/>
  <c r="Z17" i="2"/>
  <c r="BA17" i="2"/>
  <c r="DU17" i="2" s="1"/>
  <c r="DG17" i="2"/>
  <c r="AV37" i="2"/>
  <c r="DP37" i="2" s="1"/>
  <c r="Y37" i="2"/>
  <c r="Z38" i="2"/>
  <c r="BE18" i="2"/>
  <c r="DG20" i="2"/>
  <c r="DG26" i="2"/>
  <c r="BA26" i="2"/>
  <c r="DU26" i="2" s="1"/>
  <c r="P17" i="5"/>
  <c r="R18" i="3"/>
  <c r="R28" i="3"/>
  <c r="S17" i="2"/>
  <c r="Y19" i="2"/>
  <c r="S20" i="2"/>
  <c r="Z20" i="2" s="1"/>
  <c r="S23" i="2"/>
  <c r="R19" i="3"/>
  <c r="S29" i="3"/>
  <c r="R29" i="3"/>
  <c r="Z19" i="2"/>
  <c r="S35" i="2"/>
  <c r="Z35" i="2" s="1"/>
  <c r="S18" i="2"/>
  <c r="R14" i="3"/>
  <c r="R22" i="3"/>
  <c r="R30" i="3"/>
  <c r="S25" i="2"/>
  <c r="S32" i="2"/>
  <c r="Z32" i="2" s="1"/>
  <c r="S22" i="2"/>
  <c r="AV27" i="2" l="1"/>
  <c r="DP27" i="2" s="1"/>
  <c r="DM27" i="2"/>
  <c r="AS27" i="2"/>
  <c r="Y27" i="2"/>
  <c r="Y20" i="2"/>
  <c r="AS20" i="2"/>
  <c r="AV20" i="2"/>
  <c r="DP20" i="2" s="1"/>
  <c r="DM20" i="2"/>
  <c r="Q5" i="3"/>
  <c r="Y22" i="2"/>
  <c r="DM22" i="2"/>
  <c r="AV22" i="2"/>
  <c r="DP22" i="2" s="1"/>
  <c r="AS22" i="2"/>
  <c r="Y25" i="2"/>
  <c r="DM25" i="2"/>
  <c r="AV25" i="2"/>
  <c r="DP25" i="2" s="1"/>
  <c r="AS25" i="2"/>
  <c r="Z22" i="2"/>
  <c r="AS18" i="2"/>
  <c r="Y18" i="2"/>
  <c r="AV18" i="2"/>
  <c r="DP18" i="2" s="1"/>
  <c r="DM18" i="2"/>
  <c r="DM26" i="2"/>
  <c r="AS26" i="2"/>
  <c r="Y26" i="2"/>
  <c r="AV26" i="2"/>
  <c r="DP26" i="2" s="1"/>
  <c r="AV35" i="2"/>
  <c r="DP35" i="2" s="1"/>
  <c r="AS35" i="2"/>
  <c r="Y35" i="2"/>
  <c r="DM35" i="2"/>
  <c r="Z18" i="2"/>
  <c r="Y23" i="2"/>
  <c r="DM23" i="2"/>
  <c r="AV23" i="2"/>
  <c r="DP23" i="2" s="1"/>
  <c r="AS23" i="2"/>
  <c r="AV28" i="2"/>
  <c r="DP28" i="2" s="1"/>
  <c r="AS28" i="2"/>
  <c r="Y28" i="2"/>
  <c r="DM28" i="2"/>
  <c r="AS17" i="2"/>
  <c r="AV17" i="2"/>
  <c r="DP17" i="2" s="1"/>
  <c r="Y17" i="2"/>
  <c r="DM17" i="2"/>
  <c r="DM30" i="2"/>
  <c r="AV30" i="2"/>
  <c r="DP30" i="2" s="1"/>
  <c r="AS30" i="2"/>
  <c r="Y30" i="2"/>
  <c r="Z23" i="2"/>
  <c r="Y32" i="2"/>
  <c r="DM32" i="2"/>
  <c r="AV32" i="2"/>
  <c r="DP32" i="2" s="1"/>
  <c r="AS32" i="2"/>
  <c r="AS16" i="2"/>
  <c r="Y16" i="2"/>
  <c r="DM16" i="2"/>
  <c r="AV16" i="2"/>
  <c r="DP16" i="2" s="1"/>
  <c r="Z16" i="2"/>
  <c r="DY18" i="2"/>
  <c r="BE19" i="2"/>
  <c r="BE20" i="2" l="1"/>
  <c r="DY19" i="2"/>
  <c r="DY20" i="2" l="1"/>
  <c r="BE21" i="2"/>
  <c r="DY21" i="2" l="1"/>
  <c r="BE22" i="2"/>
  <c r="BE23" i="2" l="1"/>
  <c r="DY22" i="2"/>
  <c r="BE24" i="2" l="1"/>
  <c r="DY23" i="2"/>
  <c r="DY24" i="2" l="1"/>
  <c r="BE25" i="2"/>
  <c r="DY25" i="2" l="1"/>
  <c r="BE26" i="2"/>
  <c r="BE27" i="2" l="1"/>
  <c r="DY26" i="2"/>
  <c r="BE28" i="2" l="1"/>
  <c r="DY27" i="2"/>
  <c r="DY28" i="2" l="1"/>
  <c r="BE29" i="2"/>
  <c r="BE30" i="2" l="1"/>
  <c r="DY29" i="2"/>
  <c r="DY30" i="2" l="1"/>
  <c r="BE31" i="2"/>
  <c r="DY31" i="2" l="1"/>
  <c r="BE32" i="2"/>
  <c r="DY32" i="2" l="1"/>
  <c r="BE33" i="2"/>
  <c r="BE34" i="2" l="1"/>
  <c r="DY33" i="2"/>
  <c r="BE35" i="2" l="1"/>
  <c r="DY34" i="2"/>
  <c r="DY35" i="2" l="1"/>
  <c r="BE36" i="2"/>
  <c r="BE37" i="2" l="1"/>
  <c r="DY36" i="2"/>
  <c r="BE38" i="2" l="1"/>
  <c r="DY38" i="2" s="1"/>
  <c r="DY37" i="2"/>
</calcChain>
</file>

<file path=xl/sharedStrings.xml><?xml version="1.0" encoding="utf-8"?>
<sst xmlns="http://schemas.openxmlformats.org/spreadsheetml/2006/main" count="425" uniqueCount="197">
  <si>
    <t>State of Mississippi</t>
  </si>
  <si>
    <t>Fiscal Year Ended: June 30, 2025</t>
  </si>
  <si>
    <t>FY2025 GAAP Packet for:</t>
  </si>
  <si>
    <t>Business Area</t>
  </si>
  <si>
    <t>Agency Name</t>
  </si>
  <si>
    <t>List any GAAP Packet Preparers completing forms within this workbook.</t>
  </si>
  <si>
    <t>Name</t>
  </si>
  <si>
    <t>Phone Number</t>
  </si>
  <si>
    <t>Email address</t>
  </si>
  <si>
    <t>Submit this workbook to:</t>
  </si>
  <si>
    <t>financialreporting@dfa.ms.gov</t>
  </si>
  <si>
    <t>Form 27.30.60 Schedule of Federal Grant Activity</t>
  </si>
  <si>
    <t>Completed by:</t>
  </si>
  <si>
    <t>Receipts</t>
  </si>
  <si>
    <t>Expenditures</t>
  </si>
  <si>
    <t>Cumulative</t>
  </si>
  <si>
    <t>Current</t>
  </si>
  <si>
    <t>EIN</t>
  </si>
  <si>
    <t>Current Fiscal Year</t>
  </si>
  <si>
    <t>Crossfoot</t>
  </si>
  <si>
    <t>Internal</t>
  </si>
  <si>
    <t>**</t>
  </si>
  <si>
    <t>***</t>
  </si>
  <si>
    <t>****</t>
  </si>
  <si>
    <t>Check</t>
  </si>
  <si>
    <t xml:space="preserve"> Order</t>
  </si>
  <si>
    <t>Seq</t>
  </si>
  <si>
    <t>Sort</t>
  </si>
  <si>
    <t>New Document</t>
  </si>
  <si>
    <t>Document Date</t>
  </si>
  <si>
    <t>Document Type</t>
  </si>
  <si>
    <t>Posting Date</t>
  </si>
  <si>
    <t>Fiscal Period</t>
  </si>
  <si>
    <t>Company Code</t>
  </si>
  <si>
    <t>Currency</t>
  </si>
  <si>
    <t xml:space="preserve">Reference       </t>
  </si>
  <si>
    <t xml:space="preserve">Document Header Text     </t>
  </si>
  <si>
    <t xml:space="preserve">LIV Amount             </t>
  </si>
  <si>
    <t>LIV Baseli</t>
  </si>
  <si>
    <t xml:space="preserve">LIV </t>
  </si>
  <si>
    <t>Posting Key</t>
  </si>
  <si>
    <t xml:space="preserve">Account          </t>
  </si>
  <si>
    <t>Special GL Indicator</t>
  </si>
  <si>
    <t>MDOT Use Only</t>
  </si>
  <si>
    <t>Amount in Document Currency</t>
  </si>
  <si>
    <t>Cost Center</t>
  </si>
  <si>
    <t xml:space="preserve">WBS Element             </t>
  </si>
  <si>
    <t>Internal Order</t>
  </si>
  <si>
    <t xml:space="preserve">Fund      </t>
  </si>
  <si>
    <t>Budget Period</t>
  </si>
  <si>
    <t xml:space="preserve">Functional Area </t>
  </si>
  <si>
    <t xml:space="preserve">Grant               </t>
  </si>
  <si>
    <t>Calculate Tax Indicator</t>
  </si>
  <si>
    <t xml:space="preserve">Tax Code  </t>
  </si>
  <si>
    <t>Invoice Reference</t>
  </si>
  <si>
    <t xml:space="preserve">Line Item Text                                    </t>
  </si>
  <si>
    <t xml:space="preserve">Disc. Base   </t>
  </si>
  <si>
    <t xml:space="preserve">Contract     </t>
  </si>
  <si>
    <t xml:space="preserve">Tax Amount   </t>
  </si>
  <si>
    <t>Bline Date</t>
  </si>
  <si>
    <t>Payment Method</t>
  </si>
  <si>
    <t>Payment Block</t>
  </si>
  <si>
    <t>Payment Terms</t>
  </si>
  <si>
    <t xml:space="preserve">Assignment Number </t>
  </si>
  <si>
    <t xml:space="preserve">Earmarked </t>
  </si>
  <si>
    <t>Sales Order</t>
  </si>
  <si>
    <t xml:space="preserve">Material          </t>
  </si>
  <si>
    <t xml:space="preserve">Quantity     </t>
  </si>
  <si>
    <t>Transaction Type</t>
  </si>
  <si>
    <t>Privacy Level</t>
  </si>
  <si>
    <t>Pay Mode Acct #</t>
  </si>
  <si>
    <t>Received Date</t>
  </si>
  <si>
    <t>HIPPA Indicator</t>
  </si>
  <si>
    <t xml:space="preserve">SOMS Account #                </t>
  </si>
  <si>
    <t xml:space="preserve">One Time Name  1                   </t>
  </si>
  <si>
    <t xml:space="preserve">One Time Name 2                    </t>
  </si>
  <si>
    <t xml:space="preserve">One Time Name 3                    </t>
  </si>
  <si>
    <t>One Time Postal Code</t>
  </si>
  <si>
    <t xml:space="preserve">One Time City                      </t>
  </si>
  <si>
    <t xml:space="preserve">One Time  House number and street  </t>
  </si>
  <si>
    <t>One Time PO Box</t>
  </si>
  <si>
    <t xml:space="preserve">DOR ONLY            </t>
  </si>
  <si>
    <t xml:space="preserve">DOR ONLY2 </t>
  </si>
  <si>
    <t xml:space="preserve">DOR ONLY3       </t>
  </si>
  <si>
    <t xml:space="preserve">DOR ONLY4  </t>
  </si>
  <si>
    <t>LIV Purchase Order</t>
  </si>
  <si>
    <t>LIV Document Item #</t>
  </si>
  <si>
    <t>LIV Amount Field</t>
  </si>
  <si>
    <t xml:space="preserve">LIV Quantity </t>
  </si>
  <si>
    <t>LIV Final Invoice Indicator</t>
  </si>
  <si>
    <t>LIV Unplanned Delivery Costs</t>
  </si>
  <si>
    <t>Personnel #</t>
  </si>
  <si>
    <t>One time region</t>
  </si>
  <si>
    <t xml:space="preserve">Funds Center    </t>
  </si>
  <si>
    <t>Ledger</t>
  </si>
  <si>
    <t>One time country</t>
  </si>
  <si>
    <t>Y</t>
  </si>
  <si>
    <t>Y1</t>
  </si>
  <si>
    <t>SOMS</t>
  </si>
  <si>
    <t>USD</t>
  </si>
  <si>
    <t>AGYGAAP</t>
  </si>
  <si>
    <t>TOTALS</t>
  </si>
  <si>
    <t>total crossfoot checks</t>
  </si>
  <si>
    <t>Summary of Total Current Federal Grant Expenditures (column g)</t>
  </si>
  <si>
    <t>Summary of Ending Due From (To)</t>
  </si>
  <si>
    <t>*</t>
  </si>
  <si>
    <t>Op = Operating Grant</t>
  </si>
  <si>
    <t>Operating Grant Expenditures  (42100000)</t>
  </si>
  <si>
    <t>Due From (13000001 - Due From Federal Government)</t>
  </si>
  <si>
    <t>Ca = Capital Grant</t>
  </si>
  <si>
    <t>Capital Grant Expenditures (42300000)</t>
  </si>
  <si>
    <t>Due To (24510000 - Unearned Federal Revenue)</t>
  </si>
  <si>
    <t>A = ARRA Grant</t>
  </si>
  <si>
    <t>Total</t>
  </si>
  <si>
    <t xml:space="preserve">Total </t>
  </si>
  <si>
    <t>L=Loans made from grant funds</t>
  </si>
  <si>
    <t>Y = Grant is used for Research and Development</t>
  </si>
  <si>
    <r>
      <t>N = Grant is</t>
    </r>
    <r>
      <rPr>
        <b/>
        <u/>
        <sz val="10"/>
        <rFont val="Aptos Narrow"/>
        <family val="2"/>
        <scheme val="minor"/>
      </rPr>
      <t xml:space="preserve"> not </t>
    </r>
    <r>
      <rPr>
        <sz val="10"/>
        <rFont val="Aptos Narrow"/>
        <family val="2"/>
        <scheme val="minor"/>
      </rPr>
      <t>used for Research and Development</t>
    </r>
  </si>
  <si>
    <t>Form 27.30.65  Schedule of Federal Grant Activity Transferred In from Another State Agency</t>
  </si>
  <si>
    <t>*** ROUND TO THE NEAREST DOLLAR ***</t>
  </si>
  <si>
    <t xml:space="preserve">Fund Number </t>
  </si>
  <si>
    <t>Grant Name</t>
  </si>
  <si>
    <t>Grant Number</t>
  </si>
  <si>
    <t>Magic Grant Number</t>
  </si>
  <si>
    <t>Magic Parent Grant</t>
  </si>
  <si>
    <t>Sub-Grant Start Date</t>
  </si>
  <si>
    <t>Sub-Grant End Date</t>
  </si>
  <si>
    <t>Paying  Fund</t>
  </si>
  <si>
    <t>Revenue Code</t>
  </si>
  <si>
    <t>Grant Award Amount</t>
  </si>
  <si>
    <t>Beginning Due From (To) Granting Agency</t>
  </si>
  <si>
    <t>Cumulative As of Period End</t>
  </si>
  <si>
    <t>Cumulative Federal As of Period End</t>
  </si>
  <si>
    <t>Current Fiscal Year Federal</t>
  </si>
  <si>
    <t>Ending Due From (To) Granting Agency</t>
  </si>
  <si>
    <t>Cumulative Crossfoot Check</t>
  </si>
  <si>
    <t>Current Crossfoot Check</t>
  </si>
  <si>
    <t>Summary of Current FY Expenditures</t>
  </si>
  <si>
    <t>Due From Other Funds - GAAP - account 13510000 (to form 27.30.55)</t>
  </si>
  <si>
    <t>Due To Other Funds - GAAP - account 21210001 (to form 27.30.55)</t>
  </si>
  <si>
    <t>Form 27.30.66  Schedule of Federal Grant Activity Transferred Out to Another State Agency</t>
  </si>
  <si>
    <t>Subrecipient Expenditures</t>
  </si>
  <si>
    <t>Expenditures Paid to Subrecipient</t>
  </si>
  <si>
    <t>Fund Number</t>
  </si>
  <si>
    <t>Receiving  Fund</t>
  </si>
  <si>
    <t>Expenditure Code</t>
  </si>
  <si>
    <t>Federal Subgrants Transferred to Other Funds - account 68505000 (to form 27.30.75)</t>
  </si>
  <si>
    <t>ARRA Subgrants Transferred Out - account 6851000 (to form 27.30.75)</t>
  </si>
  <si>
    <t>Form 27.30.70  Schedule of Federal Sub-Grant Activity</t>
  </si>
  <si>
    <t>crossfoot</t>
  </si>
  <si>
    <t>cumulative crossfoot check</t>
  </si>
  <si>
    <t>Summary of Ending Due From (To):</t>
  </si>
  <si>
    <t>ALN Number (formerly CFDA#)</t>
  </si>
  <si>
    <t>MAGIC Grant Number</t>
  </si>
  <si>
    <t>Indirect Cost Rate</t>
  </si>
  <si>
    <t>Unique Entity Identifier (formerly DUNS #)</t>
  </si>
  <si>
    <t>Grant Period Start</t>
  </si>
  <si>
    <t>Period End</t>
  </si>
  <si>
    <t>Grant Award</t>
  </si>
  <si>
    <t>Beginning Due From (To) Granting Agency 
a</t>
  </si>
  <si>
    <t>Cumulative As Of Period End 
b</t>
  </si>
  <si>
    <t>Current Fiscal Year (July 1 - June 30)  
c</t>
  </si>
  <si>
    <t>Cumulative Federal As of Period End 
d</t>
  </si>
  <si>
    <t>Current Fiscal Year (July 1 -June 30) 
e</t>
  </si>
  <si>
    <t>Add:  Current Year Accrual 
f</t>
  </si>
  <si>
    <t>Total Current Federal Grant Expenditures 
g (e+f)</t>
  </si>
  <si>
    <t xml:space="preserve">Ending Due From (To) Granting Agency (a-c+g) </t>
  </si>
  <si>
    <t>Grant Type*</t>
  </si>
  <si>
    <t>ARRA 
**</t>
  </si>
  <si>
    <t>Loans 
***</t>
  </si>
  <si>
    <t>R&amp;D 
****</t>
  </si>
  <si>
    <t>Amount Passed to Subrecipient</t>
  </si>
  <si>
    <t>Federal Subgrants Transferred from Other Funds - account 49100000</t>
  </si>
  <si>
    <t>ARRA Subgrants Transferred In - account 49105000</t>
  </si>
  <si>
    <t>Due From Other Funds - GAAP - account 13510000</t>
  </si>
  <si>
    <t xml:space="preserve">Due To Other Funds - GAAP - account 21210001 </t>
  </si>
  <si>
    <t>Totals calculate  to line 400</t>
  </si>
  <si>
    <t>Sub-Grant Recipient/Sub-Grant</t>
  </si>
  <si>
    <t>Contract Number</t>
  </si>
  <si>
    <t>Program Description</t>
  </si>
  <si>
    <t>Receiving Fund</t>
  </si>
  <si>
    <t>MAGIC G/L Expense Code</t>
  </si>
  <si>
    <t>Amount of Sub-Grant Contract</t>
  </si>
  <si>
    <t>Beginning Due From (To) Sub-Grantee</t>
  </si>
  <si>
    <t>Sub-Grantee 
Federal Expenditures</t>
  </si>
  <si>
    <t>Agency Expenditures 
Amounts Paid To Sub-Grantee</t>
  </si>
  <si>
    <t>Cumulative 
As of Period End</t>
  </si>
  <si>
    <t>Current 
Fiscal Year</t>
  </si>
  <si>
    <t>Cumulative Federal 
As of Period End</t>
  </si>
  <si>
    <t>Ending Due From (To)
Sub Grantee</t>
  </si>
  <si>
    <t>TOTAL</t>
  </si>
  <si>
    <t xml:space="preserve">Due to Subrecipients account 20250001 </t>
  </si>
  <si>
    <t>Due to Other Governments account 21000001</t>
  </si>
  <si>
    <t xml:space="preserve">Due to Other Funds account 21210001 </t>
  </si>
  <si>
    <t xml:space="preserve">Due from Subrecipients account 12070000 </t>
  </si>
  <si>
    <t>Due from Other Governments account 13010001</t>
  </si>
  <si>
    <t>Due from Other Funds account 13510000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</si>
</sst>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26">
    <font>
      <sz val="11"/>
      <color theme="1"/>
      <name val="Aptos Narrow"/>
      <family val="2"/>
      <scheme val="minor"/>
    </font>
    <font>
      <u/>
      <sz val="11"/>
      <color theme="10"/>
      <name val="Aptos Narrow"/>
      <family val="2"/>
      <scheme val="minor"/>
    </font>
    <font>
      <b/>
      <sz val="26"/>
      <color theme="1"/>
      <name val="Aptos Narrow"/>
      <family val="2"/>
      <scheme val="minor"/>
    </font>
    <font>
      <sz val="16"/>
      <color theme="1"/>
      <name val="Aptos Narrow"/>
      <family val="2"/>
      <scheme val="minor"/>
    </font>
    <font>
      <sz val="24"/>
      <color theme="1"/>
      <name val="Aptos Narrow"/>
      <family val="2"/>
      <scheme val="minor"/>
    </font>
    <font>
      <sz val="10"/>
      <color theme="1"/>
      <name val="Aptos Narrow"/>
      <family val="2"/>
      <scheme val="minor"/>
    </font>
    <font>
      <sz val="9"/>
      <name val="Arial MT"/>
    </font>
    <font>
      <sz val="10"/>
      <name val="Arial"/>
      <family val="2"/>
    </font>
    <font>
      <sz val="10"/>
      <name val="Arial MT"/>
    </font>
    <font>
      <b/>
      <sz val="14"/>
      <color theme="1"/>
      <name val="Aptos Narrow"/>
      <family val="2"/>
      <scheme val="minor"/>
    </font>
    <font>
      <sz val="14"/>
      <color theme="1"/>
      <name val="Aptos Narrow"/>
      <family val="2"/>
      <scheme val="minor"/>
    </font>
    <font>
      <sz val="14"/>
      <name val="Arial"/>
      <family val="2"/>
    </font>
    <font>
      <b/>
      <sz val="14"/>
      <name val="Arial"/>
      <family val="2"/>
    </font>
    <font>
      <sz val="14"/>
      <name val="Aptos Narrow"/>
      <family val="2"/>
      <scheme val="minor"/>
    </font>
    <font>
      <b/>
      <sz val="10"/>
      <name val="Arial"/>
      <family val="2"/>
    </font>
    <font>
      <b/>
      <sz val="10"/>
      <name val="Aptos Narrow"/>
      <family val="2"/>
      <scheme val="minor"/>
    </font>
    <font>
      <sz val="10"/>
      <name val="Aptos Narrow"/>
      <family val="2"/>
      <scheme val="minor"/>
    </font>
    <font>
      <sz val="10"/>
      <name val="Times New Roman"/>
      <family val="1"/>
    </font>
    <font>
      <b/>
      <sz val="10"/>
      <color indexed="8"/>
      <name val="Aptos Narrow"/>
      <family val="2"/>
      <scheme val="minor"/>
    </font>
    <font>
      <u/>
      <sz val="10"/>
      <name val="Aptos Narrow"/>
      <family val="2"/>
      <scheme val="minor"/>
    </font>
    <font>
      <b/>
      <u/>
      <sz val="10"/>
      <name val="Aptos Narrow"/>
      <family val="2"/>
      <scheme val="minor"/>
    </font>
    <font>
      <sz val="8"/>
      <name val="Arial"/>
      <family val="2"/>
    </font>
    <font>
      <sz val="11"/>
      <name val="Aptos Narrow"/>
      <family val="2"/>
      <scheme val="minor"/>
    </font>
    <font>
      <b/>
      <sz val="9"/>
      <name val="Arial"/>
      <family val="2"/>
    </font>
    <font>
      <b/>
      <sz val="8"/>
      <name val="Arial"/>
      <family val="2"/>
    </font>
    <font>
      <sz val="10"/>
      <color indexed="10"/>
      <name val="Aptos Narrow"/>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8" tint="0.79998168889431442"/>
        <bgColor indexed="64"/>
      </patternFill>
    </fill>
  </fills>
  <borders count="41">
    <border>
      <left/>
      <right/>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style="thin">
        <color indexed="8"/>
      </right>
      <top style="thin">
        <color indexed="64"/>
      </top>
      <bottom style="thin">
        <color indexed="8"/>
      </bottom>
      <diagonal/>
    </border>
    <border>
      <left/>
      <right/>
      <top style="thin">
        <color indexed="8"/>
      </top>
      <bottom/>
      <diagonal/>
    </border>
    <border>
      <left/>
      <right style="thin">
        <color indexed="8"/>
      </right>
      <top style="thin">
        <color indexed="8"/>
      </top>
      <bottom/>
      <diagonal/>
    </border>
    <border>
      <left style="thin">
        <color indexed="64"/>
      </left>
      <right style="thin">
        <color indexed="8"/>
      </right>
      <top/>
      <bottom style="thin">
        <color indexed="8"/>
      </bottom>
      <diagonal/>
    </border>
    <border>
      <left/>
      <right style="thin">
        <color indexed="8"/>
      </right>
      <top style="thin">
        <color indexed="64"/>
      </top>
      <bottom/>
      <diagonal/>
    </border>
    <border>
      <left style="thin">
        <color indexed="8"/>
      </left>
      <right style="thin">
        <color indexed="8"/>
      </right>
      <top style="medium">
        <color indexed="8"/>
      </top>
      <bottom style="double">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64"/>
      </left>
      <right style="thin">
        <color indexed="64"/>
      </right>
      <top style="thin">
        <color indexed="8"/>
      </top>
      <bottom/>
      <diagonal/>
    </border>
  </borders>
  <cellStyleXfs count="5">
    <xf numFmtId="0" fontId="0" fillId="0" borderId="0"/>
    <xf numFmtId="0" fontId="1" fillId="0" borderId="0" applyNumberFormat="0" applyFill="0" applyBorder="0" applyAlignment="0" applyProtection="0"/>
    <xf numFmtId="0" fontId="6" fillId="0" borderId="0"/>
    <xf numFmtId="0" fontId="17" fillId="0" borderId="0"/>
    <xf numFmtId="0" fontId="21" fillId="0" borderId="0"/>
  </cellStyleXfs>
  <cellXfs count="231">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right"/>
    </xf>
    <xf numFmtId="0" fontId="0" fillId="2" borderId="3" xfId="0" applyFill="1" applyBorder="1"/>
    <xf numFmtId="0" fontId="0" fillId="0" borderId="0" xfId="0" applyAlignment="1">
      <alignment horizontal="centerContinuous"/>
    </xf>
    <xf numFmtId="0" fontId="0" fillId="0" borderId="0" xfId="0" applyAlignment="1">
      <alignment horizontal="left"/>
    </xf>
    <xf numFmtId="0" fontId="1" fillId="0" borderId="0" xfId="1"/>
    <xf numFmtId="0" fontId="5" fillId="0" borderId="0" xfId="0" applyFont="1"/>
    <xf numFmtId="0" fontId="7" fillId="0" borderId="0" xfId="2" applyFont="1"/>
    <xf numFmtId="49" fontId="7" fillId="0" borderId="0" xfId="2" applyNumberFormat="1" applyFont="1"/>
    <xf numFmtId="0" fontId="8" fillId="0" borderId="0" xfId="2" applyFont="1"/>
    <xf numFmtId="0" fontId="9" fillId="0" borderId="0" xfId="0" applyFont="1"/>
    <xf numFmtId="0" fontId="10" fillId="0" borderId="0" xfId="0" applyFont="1"/>
    <xf numFmtId="49" fontId="11" fillId="0" borderId="0" xfId="2" applyNumberFormat="1" applyFont="1"/>
    <xf numFmtId="0" fontId="11" fillId="0" borderId="0" xfId="2" applyFont="1"/>
    <xf numFmtId="49" fontId="12" fillId="0" borderId="0" xfId="2" applyNumberFormat="1" applyFont="1"/>
    <xf numFmtId="49" fontId="14" fillId="0" borderId="0" xfId="2" applyNumberFormat="1" applyFont="1"/>
    <xf numFmtId="0" fontId="16" fillId="0" borderId="0" xfId="3" applyFont="1" applyAlignment="1">
      <alignment horizontal="center"/>
    </xf>
    <xf numFmtId="49" fontId="16" fillId="0" borderId="0" xfId="2" applyNumberFormat="1" applyFont="1"/>
    <xf numFmtId="0" fontId="16" fillId="0" borderId="0" xfId="2" applyFont="1"/>
    <xf numFmtId="49" fontId="16" fillId="0" borderId="0" xfId="2" applyNumberFormat="1" applyFont="1" applyAlignment="1">
      <alignment horizontal="center"/>
    </xf>
    <xf numFmtId="49" fontId="16" fillId="0" borderId="6" xfId="2" applyNumberFormat="1" applyFont="1" applyBorder="1" applyAlignment="1">
      <alignment horizontal="center" vertical="center"/>
    </xf>
    <xf numFmtId="0" fontId="16" fillId="0" borderId="0" xfId="2" applyFont="1" applyAlignment="1">
      <alignment horizontal="center"/>
    </xf>
    <xf numFmtId="0" fontId="18" fillId="4" borderId="0" xfId="3" applyFont="1" applyFill="1"/>
    <xf numFmtId="0" fontId="16" fillId="4" borderId="0" xfId="2" applyFont="1" applyFill="1"/>
    <xf numFmtId="0" fontId="16" fillId="5" borderId="0" xfId="2" applyFont="1" applyFill="1"/>
    <xf numFmtId="49" fontId="16" fillId="5" borderId="0" xfId="2" applyNumberFormat="1" applyFont="1" applyFill="1"/>
    <xf numFmtId="0" fontId="16" fillId="6" borderId="0" xfId="2" applyFont="1" applyFill="1"/>
    <xf numFmtId="0" fontId="8" fillId="4" borderId="0" xfId="2" applyFont="1" applyFill="1"/>
    <xf numFmtId="49" fontId="16" fillId="0" borderId="7" xfId="2" applyNumberFormat="1" applyFont="1" applyBorder="1"/>
    <xf numFmtId="49" fontId="16" fillId="0" borderId="8" xfId="2" applyNumberFormat="1" applyFont="1" applyBorder="1"/>
    <xf numFmtId="49" fontId="16" fillId="0" borderId="10" xfId="2" applyNumberFormat="1" applyFont="1" applyBorder="1"/>
    <xf numFmtId="41" fontId="16" fillId="0" borderId="0" xfId="2" applyNumberFormat="1" applyFont="1"/>
    <xf numFmtId="2" fontId="16" fillId="0" borderId="0" xfId="2" applyNumberFormat="1" applyFont="1"/>
    <xf numFmtId="49" fontId="16" fillId="0" borderId="13" xfId="2" applyNumberFormat="1" applyFont="1" applyBorder="1"/>
    <xf numFmtId="49" fontId="16" fillId="0" borderId="11" xfId="2" applyNumberFormat="1" applyFont="1" applyBorder="1"/>
    <xf numFmtId="37" fontId="16" fillId="0" borderId="0" xfId="2" applyNumberFormat="1" applyFont="1" applyAlignment="1">
      <alignment horizontal="centerContinuous"/>
    </xf>
    <xf numFmtId="37" fontId="16" fillId="0" borderId="9" xfId="2" applyNumberFormat="1" applyFont="1" applyBorder="1" applyAlignment="1">
      <alignment horizontal="centerContinuous" vertical="center"/>
    </xf>
    <xf numFmtId="49" fontId="15" fillId="0" borderId="0" xfId="2" applyNumberFormat="1" applyFont="1" applyAlignment="1">
      <alignment horizontal="left" vertical="top" indent="4"/>
    </xf>
    <xf numFmtId="49" fontId="15" fillId="0" borderId="0" xfId="2" applyNumberFormat="1" applyFont="1" applyAlignment="1">
      <alignment horizontal="right" vertical="top"/>
    </xf>
    <xf numFmtId="0" fontId="21" fillId="0" borderId="0" xfId="2" applyFont="1"/>
    <xf numFmtId="49" fontId="21" fillId="0" borderId="0" xfId="2" applyNumberFormat="1" applyFont="1"/>
    <xf numFmtId="0" fontId="21" fillId="0" borderId="0" xfId="4"/>
    <xf numFmtId="0" fontId="23" fillId="0" borderId="0" xfId="4" applyFont="1"/>
    <xf numFmtId="49" fontId="21" fillId="0" borderId="0" xfId="4" applyNumberFormat="1"/>
    <xf numFmtId="0" fontId="21" fillId="0" borderId="0" xfId="4" applyAlignment="1">
      <alignment horizontal="center"/>
    </xf>
    <xf numFmtId="0" fontId="16" fillId="0" borderId="0" xfId="4" applyFont="1"/>
    <xf numFmtId="41" fontId="16" fillId="0" borderId="0" xfId="4" applyNumberFormat="1" applyFont="1"/>
    <xf numFmtId="37" fontId="16" fillId="0" borderId="7" xfId="4" applyNumberFormat="1" applyFont="1" applyBorder="1"/>
    <xf numFmtId="0" fontId="16" fillId="0" borderId="0" xfId="4" applyFont="1" applyAlignment="1">
      <alignment horizontal="left"/>
    </xf>
    <xf numFmtId="37" fontId="16" fillId="0" borderId="5" xfId="4" applyNumberFormat="1" applyFont="1" applyBorder="1"/>
    <xf numFmtId="41" fontId="16" fillId="0" borderId="20" xfId="4" applyNumberFormat="1" applyFont="1" applyBorder="1"/>
    <xf numFmtId="37" fontId="16" fillId="0" borderId="0" xfId="4" applyNumberFormat="1" applyFont="1"/>
    <xf numFmtId="0" fontId="24" fillId="0" borderId="0" xfId="4" applyFont="1"/>
    <xf numFmtId="41" fontId="21" fillId="0" borderId="0" xfId="4" applyNumberFormat="1"/>
    <xf numFmtId="37" fontId="21" fillId="0" borderId="7" xfId="4" applyNumberFormat="1" applyBorder="1"/>
    <xf numFmtId="37" fontId="21" fillId="0" borderId="7" xfId="4" quotePrefix="1" applyNumberFormat="1" applyBorder="1"/>
    <xf numFmtId="37" fontId="21" fillId="0" borderId="5" xfId="4" applyNumberFormat="1" applyBorder="1"/>
    <xf numFmtId="41" fontId="21" fillId="0" borderId="20" xfId="4" applyNumberFormat="1" applyBorder="1"/>
    <xf numFmtId="41" fontId="21" fillId="0" borderId="20" xfId="4" quotePrefix="1" applyNumberFormat="1" applyBorder="1"/>
    <xf numFmtId="0" fontId="15" fillId="0" borderId="0" xfId="4" applyFont="1"/>
    <xf numFmtId="0" fontId="15" fillId="0" borderId="0" xfId="4" applyFont="1" applyAlignment="1">
      <alignment horizontal="left"/>
    </xf>
    <xf numFmtId="0" fontId="15" fillId="0" borderId="0" xfId="4" applyFont="1" applyAlignment="1">
      <alignment horizontal="center"/>
    </xf>
    <xf numFmtId="0" fontId="16" fillId="0" borderId="4" xfId="4" applyFont="1" applyBorder="1" applyAlignment="1">
      <alignment horizontal="center"/>
    </xf>
    <xf numFmtId="0" fontId="16" fillId="0" borderId="10" xfId="4" applyFont="1" applyBorder="1"/>
    <xf numFmtId="49" fontId="16" fillId="0" borderId="8" xfId="4" applyNumberFormat="1" applyFont="1" applyBorder="1"/>
    <xf numFmtId="37" fontId="16" fillId="0" borderId="8" xfId="4" applyNumberFormat="1" applyFont="1" applyBorder="1"/>
    <xf numFmtId="41" fontId="16" fillId="0" borderId="8" xfId="4" applyNumberFormat="1" applyFont="1" applyBorder="1"/>
    <xf numFmtId="49" fontId="16" fillId="0" borderId="11" xfId="4" applyNumberFormat="1" applyFont="1" applyBorder="1"/>
    <xf numFmtId="37" fontId="16" fillId="0" borderId="11" xfId="4" applyNumberFormat="1" applyFont="1" applyBorder="1"/>
    <xf numFmtId="37" fontId="16" fillId="0" borderId="21" xfId="4" applyNumberFormat="1" applyFont="1" applyBorder="1"/>
    <xf numFmtId="37" fontId="16" fillId="0" borderId="22" xfId="4" applyNumberFormat="1" applyFont="1" applyBorder="1"/>
    <xf numFmtId="49" fontId="16" fillId="0" borderId="13" xfId="4" applyNumberFormat="1" applyFont="1" applyBorder="1"/>
    <xf numFmtId="37" fontId="16" fillId="0" borderId="9" xfId="4" applyNumberFormat="1" applyFont="1" applyBorder="1"/>
    <xf numFmtId="37" fontId="16" fillId="0" borderId="12" xfId="4" applyNumberFormat="1" applyFont="1" applyBorder="1"/>
    <xf numFmtId="49" fontId="16" fillId="0" borderId="23" xfId="2" applyNumberFormat="1" applyFont="1" applyBorder="1"/>
    <xf numFmtId="0" fontId="7" fillId="0" borderId="10" xfId="2" applyFont="1" applyBorder="1"/>
    <xf numFmtId="49" fontId="16" fillId="0" borderId="5" xfId="2" applyNumberFormat="1" applyFont="1" applyBorder="1"/>
    <xf numFmtId="49" fontId="16" fillId="0" borderId="4" xfId="2" applyNumberFormat="1" applyFont="1" applyBorder="1"/>
    <xf numFmtId="37" fontId="16" fillId="0" borderId="10" xfId="2" applyNumberFormat="1" applyFont="1" applyBorder="1"/>
    <xf numFmtId="41" fontId="16" fillId="0" borderId="10" xfId="2" applyNumberFormat="1" applyFont="1" applyBorder="1"/>
    <xf numFmtId="49" fontId="15" fillId="0" borderId="10" xfId="2" applyNumberFormat="1" applyFont="1" applyBorder="1"/>
    <xf numFmtId="0" fontId="16" fillId="0" borderId="10" xfId="2" applyFont="1" applyBorder="1"/>
    <xf numFmtId="49" fontId="15" fillId="0" borderId="10" xfId="2" applyNumberFormat="1" applyFont="1" applyBorder="1" applyAlignment="1">
      <alignment horizontal="left" vertical="top" indent="4"/>
    </xf>
    <xf numFmtId="49" fontId="16" fillId="0" borderId="10" xfId="2" applyNumberFormat="1" applyFont="1" applyBorder="1" applyAlignment="1">
      <alignment vertical="top"/>
    </xf>
    <xf numFmtId="0" fontId="16" fillId="0" borderId="10" xfId="2" applyFont="1" applyBorder="1" applyAlignment="1">
      <alignment vertical="top"/>
    </xf>
    <xf numFmtId="49" fontId="15" fillId="0" borderId="10" xfId="2" applyNumberFormat="1" applyFont="1" applyBorder="1" applyAlignment="1">
      <alignment horizontal="right" vertical="top"/>
    </xf>
    <xf numFmtId="49" fontId="7" fillId="0" borderId="10" xfId="2" applyNumberFormat="1" applyFont="1" applyBorder="1"/>
    <xf numFmtId="0" fontId="8" fillId="0" borderId="10" xfId="2" applyFont="1" applyBorder="1"/>
    <xf numFmtId="37" fontId="16" fillId="2" borderId="15" xfId="2" applyNumberFormat="1" applyFont="1" applyFill="1" applyBorder="1"/>
    <xf numFmtId="37" fontId="16" fillId="2" borderId="18" xfId="2" applyNumberFormat="1" applyFont="1" applyFill="1" applyBorder="1"/>
    <xf numFmtId="37" fontId="16" fillId="7" borderId="8" xfId="2" applyNumberFormat="1" applyFont="1" applyFill="1" applyBorder="1"/>
    <xf numFmtId="40" fontId="16" fillId="0" borderId="9" xfId="2" applyNumberFormat="1" applyFont="1" applyBorder="1"/>
    <xf numFmtId="40" fontId="16" fillId="0" borderId="10" xfId="2" applyNumberFormat="1" applyFont="1" applyBorder="1"/>
    <xf numFmtId="40" fontId="16" fillId="2" borderId="10" xfId="2" applyNumberFormat="1" applyFont="1" applyFill="1" applyBorder="1"/>
    <xf numFmtId="40" fontId="16" fillId="7" borderId="10" xfId="2" applyNumberFormat="1" applyFont="1" applyFill="1" applyBorder="1"/>
    <xf numFmtId="40" fontId="16" fillId="0" borderId="12" xfId="2" applyNumberFormat="1" applyFont="1" applyBorder="1"/>
    <xf numFmtId="40" fontId="19" fillId="0" borderId="10" xfId="2" applyNumberFormat="1" applyFont="1" applyBorder="1"/>
    <xf numFmtId="40" fontId="16" fillId="0" borderId="0" xfId="2" applyNumberFormat="1" applyFont="1"/>
    <xf numFmtId="40" fontId="16" fillId="0" borderId="25" xfId="2" applyNumberFormat="1" applyFont="1" applyBorder="1"/>
    <xf numFmtId="40" fontId="15" fillId="0" borderId="10" xfId="2" applyNumberFormat="1" applyFont="1" applyBorder="1"/>
    <xf numFmtId="40" fontId="7" fillId="0" borderId="10" xfId="2" applyNumberFormat="1" applyFont="1" applyBorder="1"/>
    <xf numFmtId="0" fontId="14" fillId="0" borderId="0" xfId="2" applyFont="1" applyAlignment="1">
      <alignment horizontal="right"/>
    </xf>
    <xf numFmtId="40" fontId="16" fillId="0" borderId="7" xfId="4" quotePrefix="1" applyNumberFormat="1" applyFont="1" applyBorder="1"/>
    <xf numFmtId="40" fontId="16" fillId="0" borderId="20" xfId="4" quotePrefix="1" applyNumberFormat="1" applyFont="1" applyBorder="1"/>
    <xf numFmtId="0" fontId="16" fillId="0" borderId="0" xfId="4" applyFont="1" applyAlignment="1">
      <alignment horizontal="right"/>
    </xf>
    <xf numFmtId="49" fontId="16" fillId="0" borderId="10" xfId="4" applyNumberFormat="1" applyFont="1" applyBorder="1"/>
    <xf numFmtId="37" fontId="16" fillId="0" borderId="10" xfId="4" applyNumberFormat="1" applyFont="1" applyBorder="1"/>
    <xf numFmtId="41" fontId="16" fillId="0" borderId="10" xfId="4" quotePrefix="1" applyNumberFormat="1" applyFont="1" applyBorder="1"/>
    <xf numFmtId="49" fontId="15" fillId="0" borderId="10" xfId="4" applyNumberFormat="1" applyFont="1" applyBorder="1"/>
    <xf numFmtId="41" fontId="16" fillId="0" borderId="10" xfId="4" applyNumberFormat="1" applyFont="1" applyBorder="1"/>
    <xf numFmtId="0" fontId="21" fillId="0" borderId="10" xfId="4" applyBorder="1"/>
    <xf numFmtId="40" fontId="14" fillId="0" borderId="30" xfId="2" applyNumberFormat="1" applyFont="1" applyBorder="1"/>
    <xf numFmtId="40" fontId="14" fillId="2" borderId="30" xfId="2" applyNumberFormat="1" applyFont="1" applyFill="1" applyBorder="1"/>
    <xf numFmtId="40" fontId="14" fillId="7" borderId="30" xfId="2" applyNumberFormat="1" applyFont="1" applyFill="1" applyBorder="1"/>
    <xf numFmtId="40" fontId="16" fillId="0" borderId="23" xfId="2" applyNumberFormat="1" applyFont="1" applyBorder="1"/>
    <xf numFmtId="40" fontId="16" fillId="2" borderId="23" xfId="2" applyNumberFormat="1" applyFont="1" applyFill="1" applyBorder="1"/>
    <xf numFmtId="40" fontId="16" fillId="7" borderId="23" xfId="2" applyNumberFormat="1" applyFont="1" applyFill="1" applyBorder="1"/>
    <xf numFmtId="37" fontId="16" fillId="0" borderId="23" xfId="2" applyNumberFormat="1" applyFont="1" applyBorder="1"/>
    <xf numFmtId="49" fontId="16" fillId="0" borderId="23" xfId="4" applyNumberFormat="1" applyFont="1" applyBorder="1"/>
    <xf numFmtId="37" fontId="16" fillId="0" borderId="23" xfId="4" applyNumberFormat="1" applyFont="1" applyBorder="1"/>
    <xf numFmtId="41" fontId="16" fillId="0" borderId="23" xfId="4" quotePrefix="1" applyNumberFormat="1" applyFont="1" applyBorder="1"/>
    <xf numFmtId="0" fontId="15" fillId="0" borderId="24" xfId="4" applyFont="1" applyBorder="1" applyAlignment="1">
      <alignment horizontal="center" vertical="center" wrapText="1"/>
    </xf>
    <xf numFmtId="37" fontId="21" fillId="0" borderId="24" xfId="4" applyNumberFormat="1" applyBorder="1"/>
    <xf numFmtId="37" fontId="21" fillId="0" borderId="10" xfId="4" applyNumberFormat="1" applyBorder="1"/>
    <xf numFmtId="41" fontId="21" fillId="0" borderId="10" xfId="4" quotePrefix="1" applyNumberFormat="1" applyBorder="1"/>
    <xf numFmtId="49" fontId="21" fillId="0" borderId="10" xfId="4" applyNumberFormat="1" applyBorder="1"/>
    <xf numFmtId="49" fontId="21" fillId="0" borderId="23" xfId="4" applyNumberFormat="1" applyBorder="1"/>
    <xf numFmtId="37" fontId="21" fillId="0" borderId="23" xfId="4" applyNumberFormat="1" applyBorder="1"/>
    <xf numFmtId="41" fontId="21" fillId="0" borderId="23" xfId="4" quotePrefix="1" applyNumberFormat="1" applyBorder="1"/>
    <xf numFmtId="0" fontId="24" fillId="0" borderId="24" xfId="4" applyFont="1" applyBorder="1" applyAlignment="1">
      <alignment horizontal="center" vertical="center" wrapText="1"/>
    </xf>
    <xf numFmtId="0" fontId="25" fillId="0" borderId="0" xfId="4" applyFont="1"/>
    <xf numFmtId="0" fontId="16" fillId="0" borderId="23" xfId="4" applyFont="1" applyBorder="1"/>
    <xf numFmtId="37" fontId="16" fillId="0" borderId="6" xfId="4" applyNumberFormat="1" applyFont="1" applyBorder="1"/>
    <xf numFmtId="37" fontId="16" fillId="0" borderId="37" xfId="4" applyNumberFormat="1" applyFont="1" applyBorder="1"/>
    <xf numFmtId="0" fontId="16" fillId="0" borderId="3" xfId="4" applyFont="1" applyBorder="1"/>
    <xf numFmtId="0" fontId="15" fillId="0" borderId="0" xfId="4" applyFont="1" applyAlignment="1">
      <alignment horizontal="right" indent="1"/>
    </xf>
    <xf numFmtId="0" fontId="16" fillId="0" borderId="38" xfId="4" applyFont="1" applyBorder="1"/>
    <xf numFmtId="49" fontId="16" fillId="0" borderId="4" xfId="4" applyNumberFormat="1" applyFont="1" applyBorder="1"/>
    <xf numFmtId="37" fontId="16" fillId="0" borderId="4" xfId="4" applyNumberFormat="1" applyFont="1" applyBorder="1"/>
    <xf numFmtId="37" fontId="16" fillId="0" borderId="39" xfId="4" applyNumberFormat="1" applyFont="1" applyBorder="1"/>
    <xf numFmtId="37" fontId="16" fillId="0" borderId="40" xfId="4" applyNumberFormat="1" applyFont="1" applyBorder="1"/>
    <xf numFmtId="37" fontId="16" fillId="0" borderId="35" xfId="4" applyNumberFormat="1" applyFont="1" applyBorder="1"/>
    <xf numFmtId="0" fontId="0" fillId="2" borderId="3" xfId="0" applyFill="1" applyBorder="1" applyAlignment="1">
      <alignment horizontal="center"/>
    </xf>
    <xf numFmtId="0" fontId="3" fillId="2" borderId="1" xfId="0" applyFont="1" applyFill="1" applyBorder="1" applyAlignment="1">
      <alignment horizontal="center"/>
    </xf>
    <xf numFmtId="0" fontId="3" fillId="0" borderId="2" xfId="0" applyFont="1" applyBorder="1" applyAlignment="1">
      <alignment horizontal="center"/>
    </xf>
    <xf numFmtId="49" fontId="15" fillId="0" borderId="32" xfId="2" applyNumberFormat="1" applyFont="1" applyBorder="1" applyAlignment="1">
      <alignment horizontal="center" vertical="center" wrapText="1"/>
    </xf>
    <xf numFmtId="49" fontId="15" fillId="0" borderId="33" xfId="2" applyNumberFormat="1" applyFont="1" applyBorder="1" applyAlignment="1">
      <alignment horizontal="center" vertical="center" wrapText="1"/>
    </xf>
    <xf numFmtId="49" fontId="15" fillId="0" borderId="34" xfId="2" applyNumberFormat="1" applyFont="1" applyBorder="1" applyAlignment="1">
      <alignment horizontal="center" vertical="center" wrapText="1"/>
    </xf>
    <xf numFmtId="0" fontId="13" fillId="0" borderId="3" xfId="0" applyFont="1" applyBorder="1"/>
    <xf numFmtId="0" fontId="15" fillId="3" borderId="29" xfId="2" applyFont="1" applyFill="1" applyBorder="1" applyAlignment="1">
      <alignment horizontal="center" vertical="center"/>
    </xf>
    <xf numFmtId="0" fontId="15" fillId="3" borderId="28" xfId="2" applyFont="1" applyFill="1" applyBorder="1" applyAlignment="1">
      <alignment horizontal="center" vertical="center"/>
    </xf>
    <xf numFmtId="0" fontId="15" fillId="3" borderId="26" xfId="2" applyFont="1" applyFill="1" applyBorder="1" applyAlignment="1">
      <alignment horizontal="center" vertical="center"/>
    </xf>
    <xf numFmtId="0" fontId="15" fillId="3" borderId="27" xfId="2" applyFont="1" applyFill="1" applyBorder="1" applyAlignment="1">
      <alignment horizontal="center" vertical="center"/>
    </xf>
    <xf numFmtId="0" fontId="15" fillId="3" borderId="31" xfId="2" applyFont="1" applyFill="1" applyBorder="1" applyAlignment="1">
      <alignment horizontal="center" vertical="center"/>
    </xf>
    <xf numFmtId="0" fontId="15" fillId="0" borderId="32" xfId="2" applyFont="1" applyBorder="1" applyAlignment="1">
      <alignment horizontal="center" vertical="center" wrapText="1"/>
    </xf>
    <xf numFmtId="0" fontId="15" fillId="0" borderId="33" xfId="2" applyFont="1" applyBorder="1" applyAlignment="1">
      <alignment horizontal="center" vertical="center" wrapText="1"/>
    </xf>
    <xf numFmtId="0" fontId="15" fillId="0" borderId="34" xfId="2" applyFont="1" applyBorder="1" applyAlignment="1">
      <alignment horizontal="center" vertical="center" wrapText="1"/>
    </xf>
    <xf numFmtId="49" fontId="15" fillId="0" borderId="32" xfId="2" applyNumberFormat="1" applyFont="1" applyBorder="1" applyAlignment="1">
      <alignment horizontal="center" vertical="center"/>
    </xf>
    <xf numFmtId="49" fontId="15" fillId="0" borderId="33" xfId="2" applyNumberFormat="1" applyFont="1" applyBorder="1" applyAlignment="1">
      <alignment horizontal="center" vertical="center"/>
    </xf>
    <xf numFmtId="49" fontId="15" fillId="0" borderId="34" xfId="2" applyNumberFormat="1" applyFont="1" applyBorder="1" applyAlignment="1">
      <alignment horizontal="center" vertical="center"/>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15" fillId="0" borderId="34" xfId="2" applyFont="1" applyBorder="1" applyAlignment="1">
      <alignment horizontal="center" vertical="center"/>
    </xf>
    <xf numFmtId="49" fontId="15" fillId="0" borderId="25" xfId="2" applyNumberFormat="1" applyFont="1" applyBorder="1" applyAlignment="1">
      <alignment horizontal="center" vertical="center"/>
    </xf>
    <xf numFmtId="37" fontId="16" fillId="0" borderId="0" xfId="2" applyNumberFormat="1" applyFont="1" applyAlignment="1">
      <alignment horizontal="left"/>
    </xf>
    <xf numFmtId="37" fontId="16" fillId="0" borderId="4" xfId="2" applyNumberFormat="1" applyFont="1" applyBorder="1" applyAlignment="1">
      <alignment horizontal="left"/>
    </xf>
    <xf numFmtId="37" fontId="16" fillId="0" borderId="0" xfId="2" applyNumberFormat="1" applyFont="1" applyAlignment="1">
      <alignment horizontal="right"/>
    </xf>
    <xf numFmtId="37" fontId="16" fillId="0" borderId="4" xfId="2" applyNumberFormat="1" applyFont="1" applyBorder="1" applyAlignment="1">
      <alignment horizontal="right"/>
    </xf>
    <xf numFmtId="0" fontId="16" fillId="0" borderId="3" xfId="2" applyFont="1" applyBorder="1" applyAlignment="1">
      <alignment horizontal="center"/>
    </xf>
    <xf numFmtId="0" fontId="16" fillId="0" borderId="14" xfId="2" applyFont="1" applyBorder="1" applyAlignment="1">
      <alignment horizontal="left"/>
    </xf>
    <xf numFmtId="0" fontId="16" fillId="0" borderId="14" xfId="3" applyFont="1" applyBorder="1"/>
    <xf numFmtId="0" fontId="16" fillId="0" borderId="0" xfId="2" applyFont="1" applyAlignment="1">
      <alignment horizontal="left"/>
    </xf>
    <xf numFmtId="0" fontId="16" fillId="0" borderId="0" xfId="3" applyFont="1"/>
    <xf numFmtId="0" fontId="16" fillId="0" borderId="0" xfId="2" applyFont="1" applyAlignment="1">
      <alignment horizontal="right"/>
    </xf>
    <xf numFmtId="0" fontId="16" fillId="0" borderId="0" xfId="3" applyFont="1" applyAlignment="1">
      <alignment horizontal="right"/>
    </xf>
    <xf numFmtId="37" fontId="16" fillId="0" borderId="16" xfId="2" applyNumberFormat="1" applyFont="1" applyBorder="1" applyAlignment="1">
      <alignment horizontal="left"/>
    </xf>
    <xf numFmtId="37" fontId="16" fillId="0" borderId="17" xfId="2" applyNumberFormat="1" applyFont="1" applyBorder="1" applyAlignment="1">
      <alignment horizontal="left"/>
    </xf>
    <xf numFmtId="0" fontId="15" fillId="0" borderId="32" xfId="2" applyFont="1" applyBorder="1" applyAlignment="1">
      <alignment horizontal="center" vertical="top" wrapText="1"/>
    </xf>
    <xf numFmtId="0" fontId="15" fillId="0" borderId="33" xfId="2" applyFont="1" applyBorder="1" applyAlignment="1">
      <alignment horizontal="center" vertical="top" wrapText="1"/>
    </xf>
    <xf numFmtId="0" fontId="15" fillId="0" borderId="34" xfId="2" applyFont="1" applyBorder="1" applyAlignment="1">
      <alignment horizontal="center" vertical="top" wrapText="1"/>
    </xf>
    <xf numFmtId="0" fontId="22" fillId="0" borderId="3" xfId="0" applyFont="1" applyBorder="1"/>
    <xf numFmtId="0" fontId="16" fillId="0" borderId="3" xfId="4" applyFont="1" applyBorder="1" applyAlignment="1">
      <alignment horizontal="center"/>
    </xf>
    <xf numFmtId="0" fontId="16" fillId="0" borderId="0" xfId="4" applyFont="1" applyAlignment="1">
      <alignment horizontal="center"/>
    </xf>
    <xf numFmtId="37" fontId="16" fillId="0" borderId="3" xfId="4" applyNumberFormat="1" applyFont="1" applyBorder="1" applyAlignment="1">
      <alignment horizontal="center"/>
    </xf>
    <xf numFmtId="0" fontId="16" fillId="0" borderId="14" xfId="4" applyFont="1" applyBorder="1" applyAlignment="1">
      <alignment horizontal="right"/>
    </xf>
    <xf numFmtId="0" fontId="16" fillId="0" borderId="19" xfId="4" applyFont="1" applyBorder="1" applyAlignment="1">
      <alignment horizontal="right"/>
    </xf>
    <xf numFmtId="37" fontId="16" fillId="0" borderId="0" xfId="4" applyNumberFormat="1" applyFont="1" applyAlignment="1">
      <alignment horizontal="right"/>
    </xf>
    <xf numFmtId="37" fontId="16" fillId="0" borderId="4" xfId="4" applyNumberFormat="1" applyFont="1" applyBorder="1" applyAlignment="1">
      <alignment horizontal="right"/>
    </xf>
    <xf numFmtId="0" fontId="16" fillId="0" borderId="0" xfId="4" applyFont="1" applyAlignment="1">
      <alignment horizontal="right"/>
    </xf>
    <xf numFmtId="0" fontId="16" fillId="0" borderId="4" xfId="4" applyFont="1" applyBorder="1" applyAlignment="1">
      <alignment horizontal="right"/>
    </xf>
    <xf numFmtId="0" fontId="16" fillId="0" borderId="0" xfId="4" applyFont="1" applyAlignment="1">
      <alignment horizontal="center" wrapText="1"/>
    </xf>
    <xf numFmtId="49" fontId="15" fillId="0" borderId="32" xfId="4" applyNumberFormat="1" applyFont="1" applyBorder="1" applyAlignment="1">
      <alignment horizontal="center" vertical="center"/>
    </xf>
    <xf numFmtId="49" fontId="15" fillId="0" borderId="34" xfId="4" applyNumberFormat="1" applyFont="1" applyBorder="1" applyAlignment="1">
      <alignment horizontal="center" vertical="center"/>
    </xf>
    <xf numFmtId="49" fontId="15" fillId="0" borderId="35" xfId="4" applyNumberFormat="1" applyFont="1" applyBorder="1" applyAlignment="1">
      <alignment horizontal="center" vertical="center" wrapText="1"/>
    </xf>
    <xf numFmtId="49" fontId="15" fillId="0" borderId="36" xfId="4" applyNumberFormat="1" applyFont="1" applyBorder="1" applyAlignment="1">
      <alignment horizontal="center" vertical="center" wrapText="1"/>
    </xf>
    <xf numFmtId="0" fontId="15" fillId="0" borderId="32" xfId="4" applyFont="1" applyBorder="1" applyAlignment="1">
      <alignment horizontal="center" vertical="center" wrapText="1"/>
    </xf>
    <xf numFmtId="0" fontId="15" fillId="0" borderId="34" xfId="4" applyFont="1" applyBorder="1" applyAlignment="1">
      <alignment horizontal="center" vertical="center" wrapText="1"/>
    </xf>
    <xf numFmtId="0" fontId="24" fillId="0" borderId="26" xfId="4" applyFont="1" applyBorder="1" applyAlignment="1">
      <alignment horizontal="center" vertical="center"/>
    </xf>
    <xf numFmtId="0" fontId="24" fillId="0" borderId="28" xfId="4" applyFont="1" applyBorder="1" applyAlignment="1">
      <alignment horizontal="center" vertical="center"/>
    </xf>
    <xf numFmtId="37" fontId="15" fillId="0" borderId="32" xfId="4" applyNumberFormat="1" applyFont="1" applyBorder="1" applyAlignment="1">
      <alignment horizontal="center" vertical="center" wrapText="1"/>
    </xf>
    <xf numFmtId="37" fontId="15" fillId="0" borderId="34" xfId="4" applyNumberFormat="1" applyFont="1" applyBorder="1" applyAlignment="1">
      <alignment horizontal="center" vertical="center" wrapText="1"/>
    </xf>
    <xf numFmtId="37" fontId="24" fillId="0" borderId="32" xfId="4" applyNumberFormat="1" applyFont="1" applyBorder="1" applyAlignment="1">
      <alignment horizontal="center" vertical="center" wrapText="1"/>
    </xf>
    <xf numFmtId="37" fontId="24" fillId="0" borderId="34" xfId="4" applyNumberFormat="1" applyFont="1" applyBorder="1" applyAlignment="1">
      <alignment horizontal="center" vertical="center" wrapText="1"/>
    </xf>
    <xf numFmtId="0" fontId="21" fillId="0" borderId="0" xfId="4" applyAlignment="1">
      <alignment horizontal="center" wrapText="1"/>
    </xf>
    <xf numFmtId="37" fontId="21" fillId="0" borderId="0" xfId="4" applyNumberFormat="1" applyAlignment="1">
      <alignment horizontal="left"/>
    </xf>
    <xf numFmtId="37" fontId="21" fillId="0" borderId="4" xfId="4" applyNumberFormat="1" applyBorder="1" applyAlignment="1">
      <alignment horizontal="left"/>
    </xf>
    <xf numFmtId="49" fontId="24" fillId="0" borderId="32" xfId="4" applyNumberFormat="1" applyFont="1" applyBorder="1" applyAlignment="1">
      <alignment horizontal="center" vertical="center"/>
    </xf>
    <xf numFmtId="49" fontId="24" fillId="0" borderId="34" xfId="4" applyNumberFormat="1" applyFont="1" applyBorder="1" applyAlignment="1">
      <alignment horizontal="center" vertical="center"/>
    </xf>
    <xf numFmtId="49" fontId="24" fillId="0" borderId="32" xfId="4" applyNumberFormat="1" applyFont="1" applyBorder="1" applyAlignment="1">
      <alignment horizontal="center" vertical="center" wrapText="1"/>
    </xf>
    <xf numFmtId="49" fontId="24" fillId="0" borderId="34" xfId="4" applyNumberFormat="1" applyFont="1" applyBorder="1" applyAlignment="1">
      <alignment horizontal="center" vertical="center" wrapText="1"/>
    </xf>
    <xf numFmtId="0" fontId="24" fillId="0" borderId="32" xfId="4" applyFont="1" applyBorder="1" applyAlignment="1">
      <alignment horizontal="center" vertical="center" wrapText="1"/>
    </xf>
    <xf numFmtId="0" fontId="24" fillId="0" borderId="34" xfId="4" applyFont="1" applyBorder="1" applyAlignment="1">
      <alignment horizontal="center" vertical="center" wrapText="1"/>
    </xf>
    <xf numFmtId="0" fontId="21" fillId="0" borderId="0" xfId="4" applyAlignment="1">
      <alignment horizontal="center"/>
    </xf>
    <xf numFmtId="0" fontId="21" fillId="0" borderId="0" xfId="4" applyAlignment="1">
      <alignment horizontal="left"/>
    </xf>
    <xf numFmtId="0" fontId="21" fillId="0" borderId="4" xfId="4" applyBorder="1" applyAlignment="1">
      <alignment horizontal="left"/>
    </xf>
    <xf numFmtId="37" fontId="21" fillId="0" borderId="0" xfId="4" applyNumberFormat="1" applyAlignment="1">
      <alignment horizontal="center"/>
    </xf>
    <xf numFmtId="37" fontId="21" fillId="0" borderId="14" xfId="4" applyNumberFormat="1" applyBorder="1" applyAlignment="1">
      <alignment horizontal="left"/>
    </xf>
    <xf numFmtId="37" fontId="21" fillId="0" borderId="19" xfId="4" applyNumberFormat="1" applyBorder="1" applyAlignment="1">
      <alignment horizontal="left"/>
    </xf>
    <xf numFmtId="0" fontId="21" fillId="0" borderId="3" xfId="4" applyBorder="1" applyAlignment="1">
      <alignment horizontal="center"/>
    </xf>
    <xf numFmtId="37" fontId="21" fillId="0" borderId="3" xfId="4" applyNumberFormat="1" applyBorder="1" applyAlignment="1">
      <alignment horizontal="center"/>
    </xf>
    <xf numFmtId="0" fontId="21" fillId="0" borderId="0" xfId="4" applyAlignment="1">
      <alignment horizontal="center" vertical="center"/>
    </xf>
    <xf numFmtId="0" fontId="19" fillId="0" borderId="0" xfId="4" applyFont="1" applyAlignment="1">
      <alignment horizontal="center"/>
    </xf>
    <xf numFmtId="0" fontId="15" fillId="0" borderId="26" xfId="4" applyFont="1" applyBorder="1" applyAlignment="1">
      <alignment horizontal="center" vertical="center" wrapText="1"/>
    </xf>
    <xf numFmtId="0" fontId="15" fillId="0" borderId="28" xfId="4" applyFont="1" applyBorder="1" applyAlignment="1">
      <alignment horizontal="center" vertical="center" wrapText="1"/>
    </xf>
    <xf numFmtId="0" fontId="15" fillId="0" borderId="32" xfId="4" applyFont="1" applyBorder="1" applyAlignment="1">
      <alignment horizontal="center"/>
    </xf>
    <xf numFmtId="0" fontId="15" fillId="0" borderId="33" xfId="4" applyFont="1" applyBorder="1" applyAlignment="1">
      <alignment horizontal="center"/>
    </xf>
    <xf numFmtId="0" fontId="15" fillId="0" borderId="34" xfId="4" applyFont="1" applyBorder="1" applyAlignment="1">
      <alignment horizontal="center"/>
    </xf>
    <xf numFmtId="0" fontId="15" fillId="0" borderId="33" xfId="4" applyFont="1" applyBorder="1" applyAlignment="1">
      <alignment horizontal="center" vertical="center" wrapText="1"/>
    </xf>
  </cellXfs>
  <cellStyles count="5">
    <cellStyle name="Hyperlink" xfId="1" builtinId="8"/>
    <cellStyle name="Normal" xfId="0" builtinId="0"/>
    <cellStyle name="Normal 2" xfId="3" xr:uid="{9B2F1AA3-EF05-4901-8A24-FB1BAA75C8E3}"/>
    <cellStyle name="Normal 2 3" xfId="2" xr:uid="{400A54FF-AAF8-4EC8-BDF1-6587C6DE079C}"/>
    <cellStyle name="Normal 5" xfId="4" xr:uid="{A94FC0A9-BCE6-4C97-9D93-0C1C615BE1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93308</xdr:colOff>
      <xdr:row>0</xdr:row>
      <xdr:rowOff>57150</xdr:rowOff>
    </xdr:from>
    <xdr:to>
      <xdr:col>1</xdr:col>
      <xdr:colOff>416033</xdr:colOff>
      <xdr:row>5</xdr:row>
      <xdr:rowOff>19050</xdr:rowOff>
    </xdr:to>
    <xdr:pic>
      <xdr:nvPicPr>
        <xdr:cNvPr id="2" name="Picture 1">
          <a:extLst>
            <a:ext uri="{FF2B5EF4-FFF2-40B4-BE49-F238E27FC236}">
              <a16:creationId xmlns:a16="http://schemas.microsoft.com/office/drawing/2014/main" id="{D6387FD5-3C94-48EB-AACB-34090F0A39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08" y="57150"/>
          <a:ext cx="1360950" cy="1314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180975</xdr:rowOff>
    </xdr:from>
    <xdr:to>
      <xdr:col>1</xdr:col>
      <xdr:colOff>360825</xdr:colOff>
      <xdr:row>6</xdr:row>
      <xdr:rowOff>193675</xdr:rowOff>
    </xdr:to>
    <xdr:pic>
      <xdr:nvPicPr>
        <xdr:cNvPr id="2" name="Picture 1">
          <a:extLst>
            <a:ext uri="{FF2B5EF4-FFF2-40B4-BE49-F238E27FC236}">
              <a16:creationId xmlns:a16="http://schemas.microsoft.com/office/drawing/2014/main" id="{464BA44C-DD7B-496F-844F-930F41BCE9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71450"/>
          <a:ext cx="1351425" cy="1374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1</xdr:col>
      <xdr:colOff>351300</xdr:colOff>
      <xdr:row>7</xdr:row>
      <xdr:rowOff>98425</xdr:rowOff>
    </xdr:to>
    <xdr:pic>
      <xdr:nvPicPr>
        <xdr:cNvPr id="2" name="Picture 1">
          <a:extLst>
            <a:ext uri="{FF2B5EF4-FFF2-40B4-BE49-F238E27FC236}">
              <a16:creationId xmlns:a16="http://schemas.microsoft.com/office/drawing/2014/main" id="{4D6FD9F1-9EB1-4011-A1D8-856F824547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38125"/>
          <a:ext cx="1351425" cy="1374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1</xdr:row>
      <xdr:rowOff>9525</xdr:rowOff>
    </xdr:from>
    <xdr:to>
      <xdr:col>1</xdr:col>
      <xdr:colOff>284625</xdr:colOff>
      <xdr:row>7</xdr:row>
      <xdr:rowOff>60325</xdr:rowOff>
    </xdr:to>
    <xdr:pic>
      <xdr:nvPicPr>
        <xdr:cNvPr id="2" name="Picture 1">
          <a:extLst>
            <a:ext uri="{FF2B5EF4-FFF2-40B4-BE49-F238E27FC236}">
              <a16:creationId xmlns:a16="http://schemas.microsoft.com/office/drawing/2014/main" id="{5C96FD5D-F39E-48CC-AF23-A988C89755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1351425" cy="1374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417975</xdr:colOff>
      <xdr:row>10</xdr:row>
      <xdr:rowOff>50800</xdr:rowOff>
    </xdr:to>
    <xdr:pic>
      <xdr:nvPicPr>
        <xdr:cNvPr id="2" name="Picture 1">
          <a:extLst>
            <a:ext uri="{FF2B5EF4-FFF2-40B4-BE49-F238E27FC236}">
              <a16:creationId xmlns:a16="http://schemas.microsoft.com/office/drawing/2014/main" id="{7BFD0408-E7FF-40EF-A163-F5A1990CE7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8625"/>
          <a:ext cx="1351425" cy="1374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ialreporting@dfa.ms.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51662-2FA2-411B-A15F-116F71A93C6F}">
  <dimension ref="A3:H24"/>
  <sheetViews>
    <sheetView showGridLines="0" tabSelected="1" zoomScaleNormal="100" workbookViewId="0">
      <selection activeCell="C8" sqref="C8:G8"/>
    </sheetView>
  </sheetViews>
  <sheetFormatPr defaultRowHeight="15"/>
  <cols>
    <col min="1" max="1" width="15.5703125" customWidth="1"/>
    <col min="2" max="2" width="10.140625" customWidth="1"/>
    <col min="4" max="4" width="2.5703125" customWidth="1"/>
    <col min="5" max="5" width="14.28515625" bestFit="1" customWidth="1"/>
    <col min="6" max="6" width="2.5703125" customWidth="1"/>
    <col min="7" max="7" width="16.7109375" customWidth="1"/>
    <col min="8" max="8" width="5.7109375" customWidth="1"/>
  </cols>
  <sheetData>
    <row r="3" spans="1:7" ht="34.5">
      <c r="C3" s="1" t="s">
        <v>0</v>
      </c>
    </row>
    <row r="4" spans="1:7" ht="21">
      <c r="C4" s="2" t="s">
        <v>1</v>
      </c>
    </row>
    <row r="5" spans="1:7" ht="21">
      <c r="C5" s="2"/>
    </row>
    <row r="6" spans="1:7" ht="31.5">
      <c r="C6" s="3" t="s">
        <v>2</v>
      </c>
    </row>
    <row r="8" spans="1:7" ht="21.75" thickBot="1">
      <c r="B8" s="4" t="s">
        <v>3</v>
      </c>
      <c r="C8" s="146"/>
      <c r="D8" s="146"/>
      <c r="E8" s="146"/>
      <c r="F8" s="146"/>
      <c r="G8" s="146"/>
    </row>
    <row r="9" spans="1:7" ht="21.75" thickBot="1">
      <c r="B9" s="4" t="s">
        <v>4</v>
      </c>
      <c r="C9" s="147" t="e">
        <v>#N/A</v>
      </c>
      <c r="D9" s="147"/>
      <c r="E9" s="147"/>
      <c r="F9" s="147"/>
      <c r="G9" s="147"/>
    </row>
    <row r="11" spans="1:7">
      <c r="A11" t="s">
        <v>5</v>
      </c>
    </row>
    <row r="12" spans="1:7">
      <c r="A12" t="s">
        <v>6</v>
      </c>
      <c r="E12" t="s">
        <v>7</v>
      </c>
      <c r="G12" t="s">
        <v>8</v>
      </c>
    </row>
    <row r="13" spans="1:7" ht="15" customHeight="1">
      <c r="A13" s="145"/>
      <c r="B13" s="145"/>
      <c r="C13" s="145"/>
      <c r="E13" s="5"/>
      <c r="G13" s="5"/>
    </row>
    <row r="14" spans="1:7">
      <c r="A14" s="145"/>
      <c r="B14" s="145"/>
      <c r="C14" s="145"/>
      <c r="E14" s="5"/>
      <c r="G14" s="5"/>
    </row>
    <row r="15" spans="1:7">
      <c r="A15" s="145"/>
      <c r="B15" s="145"/>
      <c r="C15" s="145"/>
      <c r="E15" s="5"/>
      <c r="G15" s="5"/>
    </row>
    <row r="16" spans="1:7">
      <c r="A16" s="145"/>
      <c r="B16" s="145"/>
      <c r="C16" s="145"/>
      <c r="E16" s="5"/>
      <c r="G16" s="5"/>
    </row>
    <row r="17" spans="1:8">
      <c r="A17" s="145"/>
      <c r="B17" s="145"/>
      <c r="C17" s="145"/>
      <c r="E17" s="5"/>
      <c r="G17" s="5"/>
    </row>
    <row r="18" spans="1:8">
      <c r="A18" s="145"/>
      <c r="B18" s="145"/>
      <c r="C18" s="145"/>
      <c r="E18" s="5"/>
      <c r="G18" s="5"/>
    </row>
    <row r="19" spans="1:8">
      <c r="A19" s="145"/>
      <c r="B19" s="145"/>
      <c r="C19" s="145"/>
      <c r="E19" s="5"/>
      <c r="G19" s="5"/>
    </row>
    <row r="20" spans="1:8">
      <c r="A20" s="145"/>
      <c r="B20" s="145"/>
      <c r="C20" s="145"/>
      <c r="E20" s="5"/>
      <c r="G20" s="5"/>
    </row>
    <row r="21" spans="1:8">
      <c r="C21" s="6"/>
      <c r="D21" s="6"/>
      <c r="E21" s="6"/>
      <c r="F21" s="6"/>
      <c r="G21" s="6"/>
      <c r="H21" s="6"/>
    </row>
    <row r="22" spans="1:8">
      <c r="B22" s="6"/>
      <c r="C22" s="6"/>
      <c r="D22" s="6"/>
      <c r="E22" s="6"/>
      <c r="F22" s="6"/>
      <c r="G22" s="6"/>
    </row>
    <row r="24" spans="1:8">
      <c r="A24" s="7" t="s">
        <v>9</v>
      </c>
      <c r="C24" s="8" t="s">
        <v>10</v>
      </c>
    </row>
  </sheetData>
  <mergeCells count="10">
    <mergeCell ref="A17:C17"/>
    <mergeCell ref="A18:C18"/>
    <mergeCell ref="A19:C19"/>
    <mergeCell ref="A20:C20"/>
    <mergeCell ref="C8:G8"/>
    <mergeCell ref="C9:G9"/>
    <mergeCell ref="A13:C13"/>
    <mergeCell ref="A14:C14"/>
    <mergeCell ref="A15:C15"/>
    <mergeCell ref="A16:C16"/>
  </mergeCells>
  <hyperlinks>
    <hyperlink ref="C24" r:id="rId1" xr:uid="{3C81B5B7-D8DD-49AA-B64A-84DDB27FB43F}"/>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F9D8B-A82E-406E-AEF3-FFC515984B61}">
  <sheetPr transitionEvaluation="1">
    <pageSetUpPr fitToPage="1"/>
  </sheetPr>
  <dimension ref="A1:FQ400"/>
  <sheetViews>
    <sheetView showGridLines="0" zoomScaleNormal="100" workbookViewId="0">
      <selection activeCell="D9" sqref="D9:E9"/>
    </sheetView>
  </sheetViews>
  <sheetFormatPr defaultColWidth="9.5703125" defaultRowHeight="12.75"/>
  <cols>
    <col min="1" max="1" width="17.85546875" style="11" customWidth="1"/>
    <col min="2" max="2" width="14.85546875" style="11" customWidth="1"/>
    <col min="3" max="3" width="19.85546875" style="11" customWidth="1"/>
    <col min="4" max="4" width="19" style="10" customWidth="1"/>
    <col min="5" max="5" width="9.5703125" style="11" customWidth="1"/>
    <col min="6" max="6" width="7.140625" style="11" customWidth="1"/>
    <col min="7" max="7" width="14.7109375" style="11" bestFit="1" customWidth="1"/>
    <col min="8" max="8" width="14.5703125" style="11" bestFit="1" customWidth="1"/>
    <col min="9" max="9" width="7.140625" style="11" customWidth="1"/>
    <col min="10" max="10" width="11" style="10" customWidth="1"/>
    <col min="11" max="11" width="10.42578125" style="10" customWidth="1"/>
    <col min="12" max="12" width="13.85546875" style="10" customWidth="1"/>
    <col min="13" max="13" width="12.85546875" style="10" bestFit="1" customWidth="1"/>
    <col min="14" max="14" width="15.28515625" style="10" customWidth="1"/>
    <col min="15" max="15" width="16.140625" style="10" customWidth="1"/>
    <col min="16" max="16" width="16.7109375" style="10" customWidth="1"/>
    <col min="17" max="17" width="15.28515625" style="10" customWidth="1"/>
    <col min="18" max="18" width="17.140625" style="10" customWidth="1"/>
    <col min="19" max="19" width="15.7109375" style="12" bestFit="1" customWidth="1"/>
    <col min="20" max="20" width="12.85546875" style="12" bestFit="1" customWidth="1"/>
    <col min="21" max="21" width="11.140625" style="10" customWidth="1"/>
    <col min="22" max="22" width="9.140625" style="10" customWidth="1"/>
    <col min="23" max="23" width="8.5703125" style="10" customWidth="1"/>
    <col min="24" max="24" width="14" style="10" customWidth="1"/>
    <col min="25" max="25" width="15" style="10" customWidth="1"/>
    <col min="26" max="27" width="9.5703125" style="10"/>
    <col min="28" max="28" width="9.5703125" style="11"/>
    <col min="29" max="32" width="9.5703125" style="10"/>
    <col min="33" max="33" width="13.28515625" style="10" bestFit="1" customWidth="1"/>
    <col min="34" max="34" width="13.28515625" style="10" customWidth="1"/>
    <col min="35" max="35" width="13.42578125" style="10" bestFit="1" customWidth="1"/>
    <col min="36" max="36" width="13.42578125" style="10" customWidth="1"/>
    <col min="37" max="37" width="11.42578125" style="10" bestFit="1" customWidth="1"/>
    <col min="38" max="38" width="13.42578125" style="10" bestFit="1" customWidth="1"/>
    <col min="39" max="39" width="8" style="10" bestFit="1" customWidth="1"/>
    <col min="40" max="40" width="18" style="10" bestFit="1" customWidth="1"/>
    <col min="41" max="41" width="22.7109375" style="10" bestFit="1" customWidth="1"/>
    <col min="42" max="43" width="9.5703125" style="10"/>
    <col min="44" max="44" width="3.85546875" style="10" bestFit="1" customWidth="1"/>
    <col min="45" max="45" width="13.42578125" style="10" customWidth="1"/>
    <col min="46" max="46" width="8.7109375" style="10" customWidth="1"/>
    <col min="47" max="47" width="17" style="10" bestFit="1" customWidth="1"/>
    <col min="48" max="48" width="13.5703125" style="10" bestFit="1" customWidth="1"/>
    <col min="49" max="49" width="25.42578125" style="10" bestFit="1" customWidth="1"/>
    <col min="50" max="50" width="10.42578125" style="10" bestFit="1" customWidth="1"/>
    <col min="51" max="51" width="13.140625" style="10" customWidth="1"/>
    <col min="52" max="52" width="11.85546875" style="10" bestFit="1" customWidth="1"/>
    <col min="53" max="53" width="9.5703125" style="11"/>
    <col min="54" max="54" width="12.28515625" style="10" bestFit="1" customWidth="1"/>
    <col min="55" max="55" width="13.7109375" style="10" bestFit="1" customWidth="1"/>
    <col min="56" max="56" width="5.85546875" style="10" customWidth="1"/>
    <col min="57" max="57" width="19.140625" style="10" bestFit="1" customWidth="1"/>
    <col min="58" max="58" width="12.7109375" style="10" bestFit="1" customWidth="1"/>
    <col min="59" max="59" width="9.28515625" style="10" bestFit="1" customWidth="1"/>
    <col min="60" max="60" width="15.28515625" style="10" bestFit="1" customWidth="1"/>
    <col min="61" max="61" width="28" style="10" bestFit="1" customWidth="1"/>
    <col min="62" max="62" width="9.85546875" style="10" customWidth="1"/>
    <col min="63" max="63" width="8" style="10" customWidth="1"/>
    <col min="64" max="64" width="11.5703125" style="10" bestFit="1" customWidth="1"/>
    <col min="65" max="65" width="9.140625" style="10" bestFit="1" customWidth="1"/>
    <col min="66" max="66" width="14.140625" style="10" bestFit="1" customWidth="1"/>
    <col min="67" max="67" width="12.7109375" style="10" bestFit="1" customWidth="1"/>
    <col min="68" max="68" width="13.5703125" style="10" bestFit="1" customWidth="1"/>
    <col min="69" max="69" width="18" style="10" bestFit="1" customWidth="1"/>
    <col min="70" max="70" width="10.140625" style="10" bestFit="1" customWidth="1"/>
    <col min="71" max="71" width="10.42578125" style="10" bestFit="1" customWidth="1"/>
    <col min="72" max="72" width="8.7109375" style="10" customWidth="1"/>
    <col min="73" max="73" width="9.42578125" style="10" bestFit="1" customWidth="1"/>
    <col min="74" max="74" width="14.5703125" style="10" bestFit="1" customWidth="1"/>
    <col min="75" max="75" width="12.7109375" style="10" customWidth="1"/>
    <col min="76" max="76" width="14.42578125" style="10" customWidth="1"/>
    <col min="77" max="77" width="13.140625" style="10" customWidth="1"/>
    <col min="78" max="78" width="13.85546875" style="10" customWidth="1"/>
    <col min="79" max="79" width="15" style="10" customWidth="1"/>
    <col min="80" max="80" width="17.42578125" style="10" customWidth="1"/>
    <col min="81" max="81" width="16.7109375" style="10" customWidth="1"/>
    <col min="82" max="82" width="15.85546875" style="10" customWidth="1"/>
    <col min="83" max="83" width="19.28515625" style="10" bestFit="1" customWidth="1"/>
    <col min="84" max="84" width="12.28515625" style="10" customWidth="1"/>
    <col min="85" max="85" width="31.42578125" style="10" bestFit="1" customWidth="1"/>
    <col min="86" max="86" width="15.140625" style="10" bestFit="1" customWidth="1"/>
    <col min="87" max="87" width="10.42578125" style="10" customWidth="1"/>
    <col min="88" max="88" width="11.7109375" style="10" customWidth="1"/>
    <col min="89" max="89" width="11.5703125" style="10" customWidth="1"/>
    <col min="90" max="90" width="12" style="10" customWidth="1"/>
    <col min="91" max="91" width="16.5703125" style="10" bestFit="1" customWidth="1"/>
    <col min="92" max="92" width="17.5703125" style="10" bestFit="1" customWidth="1"/>
    <col min="93" max="93" width="14.28515625" style="10" bestFit="1" customWidth="1"/>
    <col min="94" max="94" width="11.42578125" style="10" customWidth="1"/>
    <col min="95" max="95" width="21.140625" style="10" bestFit="1" customWidth="1"/>
    <col min="96" max="96" width="24.85546875" style="10" bestFit="1" customWidth="1"/>
    <col min="97" max="97" width="11.5703125" style="10" customWidth="1"/>
    <col min="98" max="98" width="13.7109375" style="10" bestFit="1" customWidth="1"/>
    <col min="99" max="99" width="13.5703125" style="10" bestFit="1" customWidth="1"/>
    <col min="100" max="100" width="6.5703125" style="10" bestFit="1" customWidth="1"/>
    <col min="101" max="101" width="15" style="10" customWidth="1"/>
    <col min="102" max="104" width="9.5703125" style="10"/>
    <col min="105" max="105" width="13.28515625" style="10" bestFit="1" customWidth="1"/>
    <col min="106" max="106" width="13.28515625" style="10" customWidth="1"/>
    <col min="107" max="107" width="13.42578125" style="10" bestFit="1" customWidth="1"/>
    <col min="108" max="108" width="13.42578125" style="10" customWidth="1"/>
    <col min="109" max="109" width="11.42578125" style="10" bestFit="1" customWidth="1"/>
    <col min="110" max="110" width="13.42578125" style="10" bestFit="1" customWidth="1"/>
    <col min="111" max="111" width="8" style="10" bestFit="1" customWidth="1"/>
    <col min="112" max="112" width="12.28515625" style="10" bestFit="1" customWidth="1"/>
    <col min="113" max="113" width="21.5703125" style="10" bestFit="1" customWidth="1"/>
    <col min="114" max="115" width="9.5703125" style="10"/>
    <col min="116" max="116" width="3.85546875" style="10" bestFit="1" customWidth="1"/>
    <col min="117" max="117" width="10.28515625" style="10" bestFit="1" customWidth="1"/>
    <col min="118" max="118" width="8.7109375" style="10" customWidth="1"/>
    <col min="119" max="119" width="17" style="10" bestFit="1" customWidth="1"/>
    <col min="120" max="120" width="13.5703125" style="10" bestFit="1" customWidth="1"/>
    <col min="121" max="121" width="25.42578125" style="10" bestFit="1" customWidth="1"/>
    <col min="122" max="122" width="10.42578125" style="10" bestFit="1" customWidth="1"/>
    <col min="123" max="123" width="13.140625" style="10" customWidth="1"/>
    <col min="124" max="124" width="11.85546875" style="10" bestFit="1" customWidth="1"/>
    <col min="125" max="125" width="9.5703125" style="10"/>
    <col min="126" max="126" width="12.28515625" style="10" bestFit="1" customWidth="1"/>
    <col min="127" max="127" width="13.7109375" style="10" bestFit="1" customWidth="1"/>
    <col min="128" max="128" width="5.85546875" style="10" customWidth="1"/>
    <col min="129" max="129" width="19.140625" style="10" bestFit="1" customWidth="1"/>
    <col min="130" max="130" width="12.7109375" style="10" bestFit="1" customWidth="1"/>
    <col min="131" max="131" width="9.28515625" style="10" bestFit="1" customWidth="1"/>
    <col min="132" max="132" width="15.28515625" style="10" bestFit="1" customWidth="1"/>
    <col min="133" max="133" width="28" style="10" bestFit="1" customWidth="1"/>
    <col min="134" max="134" width="9.85546875" style="10" customWidth="1"/>
    <col min="135" max="135" width="8" style="10" customWidth="1"/>
    <col min="136" max="136" width="11.5703125" style="10" bestFit="1" customWidth="1"/>
    <col min="137" max="137" width="9.140625" style="10" bestFit="1" customWidth="1"/>
    <col min="138" max="138" width="14.140625" style="10" bestFit="1" customWidth="1"/>
    <col min="139" max="139" width="12.7109375" style="10" bestFit="1" customWidth="1"/>
    <col min="140" max="140" width="13.5703125" style="10" bestFit="1" customWidth="1"/>
    <col min="141" max="141" width="18" style="10" bestFit="1" customWidth="1"/>
    <col min="142" max="142" width="10.140625" style="10" bestFit="1" customWidth="1"/>
    <col min="143" max="143" width="10.42578125" style="10" bestFit="1" customWidth="1"/>
    <col min="144" max="144" width="8.7109375" style="10" customWidth="1"/>
    <col min="145" max="145" width="9.42578125" style="10" bestFit="1" customWidth="1"/>
    <col min="146" max="146" width="14.5703125" style="10" bestFit="1" customWidth="1"/>
    <col min="147" max="147" width="12.7109375" style="10" customWidth="1"/>
    <col min="148" max="148" width="14.42578125" style="10" customWidth="1"/>
    <col min="149" max="149" width="13.140625" style="10" customWidth="1"/>
    <col min="150" max="150" width="13.85546875" style="10" customWidth="1"/>
    <col min="151" max="151" width="15" style="10" customWidth="1"/>
    <col min="152" max="152" width="17.42578125" style="10" customWidth="1"/>
    <col min="153" max="153" width="16.7109375" style="10" customWidth="1"/>
    <col min="154" max="154" width="15.85546875" style="10" customWidth="1"/>
    <col min="155" max="155" width="19.28515625" style="10" bestFit="1" customWidth="1"/>
    <col min="156" max="156" width="12.28515625" style="10" customWidth="1"/>
    <col min="157" max="157" width="31.42578125" style="10" bestFit="1" customWidth="1"/>
    <col min="158" max="158" width="15.140625" style="10" bestFit="1" customWidth="1"/>
    <col min="159" max="159" width="10.42578125" style="10" customWidth="1"/>
    <col min="160" max="160" width="11.7109375" style="10" customWidth="1"/>
    <col min="161" max="161" width="11.5703125" style="10" customWidth="1"/>
    <col min="162" max="162" width="12" style="10" customWidth="1"/>
    <col min="163" max="163" width="16.5703125" style="10" bestFit="1" customWidth="1"/>
    <col min="164" max="164" width="17.5703125" style="10" bestFit="1" customWidth="1"/>
    <col min="165" max="165" width="14.28515625" style="10" bestFit="1" customWidth="1"/>
    <col min="166" max="166" width="11.42578125" style="10" customWidth="1"/>
    <col min="167" max="167" width="21.140625" style="10" bestFit="1" customWidth="1"/>
    <col min="168" max="168" width="24.85546875" style="10" bestFit="1" customWidth="1"/>
    <col min="169" max="169" width="11.5703125" style="10" customWidth="1"/>
    <col min="170" max="170" width="13.7109375" style="10" bestFit="1" customWidth="1"/>
    <col min="171" max="171" width="13.5703125" style="10" bestFit="1" customWidth="1"/>
    <col min="172" max="172" width="6.5703125" style="10" bestFit="1" customWidth="1"/>
    <col min="173" max="173" width="15" style="10" customWidth="1"/>
    <col min="174" max="16384" width="9.5703125" style="10"/>
  </cols>
  <sheetData>
    <row r="1" spans="1:172" ht="13.5">
      <c r="A1" s="9"/>
      <c r="B1" s="9"/>
      <c r="C1" s="10"/>
      <c r="D1" s="11"/>
      <c r="I1" s="10"/>
      <c r="R1" s="12"/>
      <c r="T1" s="10"/>
      <c r="AA1" s="11"/>
      <c r="AB1" s="10"/>
      <c r="AZ1" s="11"/>
      <c r="BA1" s="10"/>
    </row>
    <row r="2" spans="1:172" ht="18.75">
      <c r="A2" s="9"/>
      <c r="C2" s="13" t="str">
        <f>'Title Page'!C3</f>
        <v>State of Mississippi</v>
      </c>
      <c r="D2" s="14"/>
      <c r="E2" s="15"/>
      <c r="I2" s="10"/>
      <c r="K2" s="171" t="s">
        <v>103</v>
      </c>
      <c r="L2" s="171"/>
      <c r="M2" s="171"/>
      <c r="N2" s="171"/>
      <c r="P2" s="38" t="s">
        <v>104</v>
      </c>
      <c r="Q2" s="39"/>
      <c r="R2" s="39"/>
      <c r="S2" s="39"/>
      <c r="T2" s="40" t="s">
        <v>105</v>
      </c>
      <c r="U2" s="20" t="s">
        <v>106</v>
      </c>
      <c r="AA2" s="11"/>
      <c r="AB2" s="10"/>
      <c r="AZ2" s="11"/>
      <c r="BA2" s="10"/>
    </row>
    <row r="3" spans="1:172" ht="18.75">
      <c r="A3" s="9"/>
      <c r="C3" s="13" t="str">
        <f>'Title Page'!C4</f>
        <v>Fiscal Year Ended: June 30, 2025</v>
      </c>
      <c r="D3" s="14"/>
      <c r="E3" s="15"/>
      <c r="I3" s="10"/>
      <c r="K3" s="172" t="s">
        <v>107</v>
      </c>
      <c r="L3" s="173"/>
      <c r="M3" s="173"/>
      <c r="N3" s="91">
        <f>SUMIF(T16:T400,"OP",R16:R400)</f>
        <v>0</v>
      </c>
      <c r="P3" s="178" t="s">
        <v>108</v>
      </c>
      <c r="Q3" s="178"/>
      <c r="R3" s="179"/>
      <c r="S3" s="93">
        <f>SUMIF(S16:S400,"&gt;0",S16:S400)</f>
        <v>0</v>
      </c>
      <c r="T3" s="20"/>
      <c r="U3" s="20" t="s">
        <v>109</v>
      </c>
      <c r="AA3" s="11"/>
      <c r="AB3" s="10"/>
      <c r="AZ3" s="11"/>
      <c r="BA3" s="10"/>
    </row>
    <row r="4" spans="1:172" ht="18.75">
      <c r="A4" s="9"/>
      <c r="C4" s="13"/>
      <c r="D4" s="14"/>
      <c r="E4" s="15"/>
      <c r="I4" s="10"/>
      <c r="K4" s="174" t="s">
        <v>110</v>
      </c>
      <c r="L4" s="175"/>
      <c r="M4" s="175"/>
      <c r="N4" s="92">
        <f>SUMIF(T16:T400,"CA",R16:R400)</f>
        <v>0</v>
      </c>
      <c r="P4" s="167" t="s">
        <v>111</v>
      </c>
      <c r="Q4" s="167"/>
      <c r="R4" s="168"/>
      <c r="S4" s="93">
        <f>SUMIF(S16:S400,"&lt;0",S16:S400)</f>
        <v>0</v>
      </c>
      <c r="T4" s="41" t="s">
        <v>21</v>
      </c>
      <c r="U4" s="20" t="s">
        <v>112</v>
      </c>
      <c r="AA4" s="11"/>
      <c r="AB4" s="10"/>
      <c r="AZ4" s="11"/>
      <c r="BA4" s="10"/>
    </row>
    <row r="5" spans="1:172" ht="18.75">
      <c r="A5" s="9"/>
      <c r="C5" s="13">
        <f>'Title Page'!C8</f>
        <v>0</v>
      </c>
      <c r="D5" s="13" t="e">
        <f>'Title Page'!C9</f>
        <v>#N/A</v>
      </c>
      <c r="E5" s="15"/>
      <c r="I5" s="10"/>
      <c r="K5" s="176" t="s">
        <v>113</v>
      </c>
      <c r="L5" s="177"/>
      <c r="M5" s="177"/>
      <c r="N5" s="92">
        <f>SUM(N3:N4)</f>
        <v>0</v>
      </c>
      <c r="P5" s="169" t="s">
        <v>114</v>
      </c>
      <c r="Q5" s="169"/>
      <c r="R5" s="170"/>
      <c r="S5" s="93">
        <f>SUM(S3:S4)</f>
        <v>0</v>
      </c>
      <c r="T5" s="41" t="s">
        <v>22</v>
      </c>
      <c r="U5" s="20" t="s">
        <v>115</v>
      </c>
      <c r="AA5" s="11"/>
      <c r="AB5" s="10"/>
      <c r="AZ5" s="11"/>
      <c r="BA5" s="10"/>
    </row>
    <row r="6" spans="1:172" ht="18">
      <c r="A6" s="9"/>
      <c r="C6" s="16"/>
      <c r="D6" s="15"/>
      <c r="E6" s="15"/>
      <c r="I6" s="10"/>
      <c r="R6" s="12"/>
      <c r="T6" s="41" t="s">
        <v>23</v>
      </c>
      <c r="U6" s="20" t="s">
        <v>116</v>
      </c>
      <c r="AA6" s="11"/>
      <c r="AB6" s="10"/>
      <c r="AZ6" s="11"/>
      <c r="BA6" s="10"/>
    </row>
    <row r="7" spans="1:172" ht="18.75">
      <c r="A7" s="9"/>
      <c r="C7" s="17" t="s">
        <v>11</v>
      </c>
      <c r="D7" s="14"/>
      <c r="E7" s="15"/>
      <c r="I7" s="10"/>
      <c r="R7" s="12"/>
      <c r="T7" s="20"/>
      <c r="U7" s="20" t="s">
        <v>117</v>
      </c>
      <c r="AA7" s="11"/>
      <c r="AB7" s="10"/>
      <c r="AZ7" s="11"/>
      <c r="BA7" s="10"/>
    </row>
    <row r="8" spans="1:172" ht="18.75">
      <c r="A8" s="9"/>
      <c r="C8" s="17"/>
      <c r="D8" s="14"/>
      <c r="E8" s="15"/>
      <c r="I8" s="10"/>
      <c r="R8" s="12"/>
      <c r="T8" s="10"/>
      <c r="AA8" s="11"/>
      <c r="AB8" s="10"/>
      <c r="AZ8" s="11"/>
      <c r="BA8" s="10"/>
    </row>
    <row r="9" spans="1:172" ht="18.75">
      <c r="A9" s="9"/>
      <c r="B9" s="9"/>
      <c r="C9" s="14" t="s">
        <v>12</v>
      </c>
      <c r="D9" s="151"/>
      <c r="E9" s="151"/>
      <c r="I9" s="10"/>
      <c r="R9" s="12"/>
      <c r="T9" s="10"/>
      <c r="AA9" s="11"/>
      <c r="AB9" s="10"/>
      <c r="AZ9" s="11"/>
      <c r="BA9" s="10"/>
    </row>
    <row r="10" spans="1:172" ht="13.5" thickBot="1">
      <c r="C10" s="10"/>
      <c r="D10" s="11"/>
      <c r="I10" s="10"/>
      <c r="K10" s="10" t="s">
        <v>176</v>
      </c>
      <c r="R10" s="12"/>
      <c r="T10" s="10"/>
      <c r="AA10" s="11"/>
      <c r="AB10" s="10"/>
      <c r="AZ10" s="11"/>
      <c r="BA10" s="10"/>
    </row>
    <row r="11" spans="1:172" ht="13.5" thickBot="1">
      <c r="A11" s="18"/>
      <c r="B11" s="18"/>
      <c r="J11" s="104" t="s">
        <v>101</v>
      </c>
      <c r="K11" s="114">
        <f>SUM(K16:K4000)</f>
        <v>0</v>
      </c>
      <c r="L11" s="114">
        <f t="shared" ref="L11:S11" si="0">SUM(L16:L4000)</f>
        <v>0</v>
      </c>
      <c r="M11" s="114">
        <f t="shared" si="0"/>
        <v>0</v>
      </c>
      <c r="N11" s="114">
        <f t="shared" si="0"/>
        <v>0</v>
      </c>
      <c r="O11" s="114">
        <f t="shared" si="0"/>
        <v>0</v>
      </c>
      <c r="P11" s="114">
        <f t="shared" si="0"/>
        <v>0</v>
      </c>
      <c r="Q11" s="114">
        <f t="shared" si="0"/>
        <v>0</v>
      </c>
      <c r="R11" s="115">
        <f t="shared" si="0"/>
        <v>0</v>
      </c>
      <c r="S11" s="116">
        <f t="shared" si="0"/>
        <v>0</v>
      </c>
    </row>
    <row r="12" spans="1:172" ht="14.1" customHeight="1" thickBot="1">
      <c r="A12" s="166" t="s">
        <v>143</v>
      </c>
      <c r="B12" s="148" t="s">
        <v>152</v>
      </c>
      <c r="C12" s="163" t="s">
        <v>121</v>
      </c>
      <c r="D12" s="160" t="s">
        <v>122</v>
      </c>
      <c r="E12" s="148" t="s">
        <v>153</v>
      </c>
      <c r="F12" s="148" t="s">
        <v>154</v>
      </c>
      <c r="G12" s="157" t="s">
        <v>155</v>
      </c>
      <c r="H12" s="160" t="s">
        <v>17</v>
      </c>
      <c r="I12" s="157" t="s">
        <v>156</v>
      </c>
      <c r="J12" s="163" t="s">
        <v>157</v>
      </c>
      <c r="K12" s="157" t="s">
        <v>158</v>
      </c>
      <c r="L12" s="157" t="s">
        <v>159</v>
      </c>
      <c r="M12" s="152" t="s">
        <v>13</v>
      </c>
      <c r="N12" s="153"/>
      <c r="O12" s="154" t="s">
        <v>14</v>
      </c>
      <c r="P12" s="155"/>
      <c r="Q12" s="155"/>
      <c r="R12" s="156"/>
      <c r="S12" s="157" t="s">
        <v>166</v>
      </c>
      <c r="T12" s="157" t="s">
        <v>167</v>
      </c>
      <c r="U12" s="157" t="s">
        <v>168</v>
      </c>
      <c r="V12" s="157" t="s">
        <v>169</v>
      </c>
      <c r="W12" s="157" t="s">
        <v>170</v>
      </c>
      <c r="X12" s="157" t="s">
        <v>171</v>
      </c>
      <c r="Y12" s="19" t="s">
        <v>15</v>
      </c>
      <c r="Z12" s="19" t="s">
        <v>16</v>
      </c>
      <c r="AA12" s="20"/>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0"/>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row>
    <row r="13" spans="1:172" ht="13.5">
      <c r="A13" s="166"/>
      <c r="B13" s="149"/>
      <c r="C13" s="164"/>
      <c r="D13" s="161"/>
      <c r="E13" s="149"/>
      <c r="F13" s="149"/>
      <c r="G13" s="158"/>
      <c r="H13" s="161"/>
      <c r="I13" s="158"/>
      <c r="J13" s="164"/>
      <c r="K13" s="158"/>
      <c r="L13" s="158"/>
      <c r="M13" s="157" t="s">
        <v>160</v>
      </c>
      <c r="N13" s="157" t="s">
        <v>161</v>
      </c>
      <c r="O13" s="157" t="s">
        <v>162</v>
      </c>
      <c r="P13" s="157" t="s">
        <v>163</v>
      </c>
      <c r="Q13" s="157" t="s">
        <v>164</v>
      </c>
      <c r="R13" s="180" t="s">
        <v>165</v>
      </c>
      <c r="S13" s="158"/>
      <c r="T13" s="158"/>
      <c r="U13" s="158"/>
      <c r="V13" s="158"/>
      <c r="W13" s="158"/>
      <c r="X13" s="158"/>
      <c r="Y13" s="19" t="s">
        <v>19</v>
      </c>
      <c r="Z13" s="19" t="s">
        <v>19</v>
      </c>
      <c r="AA13" s="22" t="s">
        <v>20</v>
      </c>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0"/>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row>
    <row r="14" spans="1:172" ht="12" customHeight="1">
      <c r="A14" s="166"/>
      <c r="B14" s="149"/>
      <c r="C14" s="164"/>
      <c r="D14" s="161"/>
      <c r="E14" s="149"/>
      <c r="F14" s="149"/>
      <c r="G14" s="158"/>
      <c r="H14" s="161"/>
      <c r="I14" s="158"/>
      <c r="J14" s="164"/>
      <c r="K14" s="158"/>
      <c r="L14" s="158"/>
      <c r="M14" s="158"/>
      <c r="N14" s="158"/>
      <c r="O14" s="158"/>
      <c r="P14" s="158"/>
      <c r="Q14" s="158"/>
      <c r="R14" s="181"/>
      <c r="S14" s="158"/>
      <c r="T14" s="158"/>
      <c r="U14" s="158"/>
      <c r="V14" s="158"/>
      <c r="W14" s="158"/>
      <c r="X14" s="158"/>
      <c r="Y14" s="19" t="s">
        <v>24</v>
      </c>
      <c r="Z14" s="19" t="s">
        <v>24</v>
      </c>
      <c r="AA14" s="22" t="s">
        <v>25</v>
      </c>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0"/>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row>
    <row r="15" spans="1:172" ht="14.1" customHeight="1" thickBot="1">
      <c r="A15" s="166"/>
      <c r="B15" s="150"/>
      <c r="C15" s="165"/>
      <c r="D15" s="162"/>
      <c r="E15" s="150"/>
      <c r="F15" s="150"/>
      <c r="G15" s="159"/>
      <c r="H15" s="162"/>
      <c r="I15" s="159"/>
      <c r="J15" s="165"/>
      <c r="K15" s="159"/>
      <c r="L15" s="159"/>
      <c r="M15" s="159"/>
      <c r="N15" s="159"/>
      <c r="O15" s="159"/>
      <c r="P15" s="159"/>
      <c r="Q15" s="159"/>
      <c r="R15" s="182"/>
      <c r="S15" s="159"/>
      <c r="T15" s="159"/>
      <c r="U15" s="159"/>
      <c r="V15" s="159"/>
      <c r="W15" s="159"/>
      <c r="X15" s="159"/>
      <c r="Y15" s="24"/>
      <c r="Z15" s="21"/>
      <c r="AA15" s="20"/>
      <c r="AB15" s="21"/>
      <c r="AC15" s="21"/>
      <c r="AD15" s="25" t="s">
        <v>26</v>
      </c>
      <c r="AE15" s="25" t="s">
        <v>27</v>
      </c>
      <c r="AF15" s="26" t="s">
        <v>28</v>
      </c>
      <c r="AG15" s="27" t="s">
        <v>29</v>
      </c>
      <c r="AH15" s="26" t="s">
        <v>30</v>
      </c>
      <c r="AI15" s="27" t="s">
        <v>31</v>
      </c>
      <c r="AJ15" s="26" t="s">
        <v>32</v>
      </c>
      <c r="AK15" s="26" t="s">
        <v>33</v>
      </c>
      <c r="AL15" s="26" t="s">
        <v>34</v>
      </c>
      <c r="AM15" s="26" t="s">
        <v>35</v>
      </c>
      <c r="AN15" s="27" t="s">
        <v>36</v>
      </c>
      <c r="AO15" s="21" t="s">
        <v>37</v>
      </c>
      <c r="AP15" s="21" t="s">
        <v>38</v>
      </c>
      <c r="AQ15" s="21" t="s">
        <v>39</v>
      </c>
      <c r="AR15" s="26" t="s">
        <v>40</v>
      </c>
      <c r="AS15" s="27" t="s">
        <v>41</v>
      </c>
      <c r="AT15" s="21" t="s">
        <v>42</v>
      </c>
      <c r="AU15" s="21" t="s">
        <v>43</v>
      </c>
      <c r="AV15" s="27" t="s">
        <v>44</v>
      </c>
      <c r="AW15" s="21" t="s">
        <v>45</v>
      </c>
      <c r="AX15" s="21" t="s">
        <v>46</v>
      </c>
      <c r="AY15" s="27" t="s">
        <v>47</v>
      </c>
      <c r="AZ15" s="28" t="s">
        <v>48</v>
      </c>
      <c r="BA15" s="26" t="s">
        <v>49</v>
      </c>
      <c r="BB15" s="21" t="s">
        <v>50</v>
      </c>
      <c r="BC15" s="27" t="s">
        <v>51</v>
      </c>
      <c r="BD15" s="21" t="s">
        <v>52</v>
      </c>
      <c r="BE15" s="27" t="s">
        <v>3</v>
      </c>
      <c r="BF15" s="21" t="s">
        <v>53</v>
      </c>
      <c r="BG15" s="21" t="s">
        <v>54</v>
      </c>
      <c r="BH15" s="29" t="s">
        <v>55</v>
      </c>
      <c r="BI15" s="21" t="s">
        <v>56</v>
      </c>
      <c r="BJ15" s="21" t="s">
        <v>57</v>
      </c>
      <c r="BK15" s="21" t="s">
        <v>58</v>
      </c>
      <c r="BL15" s="21" t="s">
        <v>59</v>
      </c>
      <c r="BM15" s="21" t="s">
        <v>60</v>
      </c>
      <c r="BN15" s="21" t="s">
        <v>61</v>
      </c>
      <c r="BO15" s="21" t="s">
        <v>62</v>
      </c>
      <c r="BP15" s="26" t="s">
        <v>63</v>
      </c>
      <c r="BQ15" s="21" t="s">
        <v>64</v>
      </c>
      <c r="BR15" s="21" t="s">
        <v>65</v>
      </c>
      <c r="BS15" s="21" t="s">
        <v>66</v>
      </c>
      <c r="BT15" s="21" t="s">
        <v>67</v>
      </c>
      <c r="BU15" s="21" t="s">
        <v>68</v>
      </c>
      <c r="BV15" s="21" t="s">
        <v>69</v>
      </c>
      <c r="BW15" s="21" t="s">
        <v>70</v>
      </c>
      <c r="BX15" s="21" t="s">
        <v>71</v>
      </c>
      <c r="BY15" s="21" t="s">
        <v>72</v>
      </c>
      <c r="BZ15" s="21" t="s">
        <v>73</v>
      </c>
      <c r="CA15" s="21" t="s">
        <v>74</v>
      </c>
      <c r="CB15" s="21" t="s">
        <v>75</v>
      </c>
      <c r="CC15" s="21" t="s">
        <v>76</v>
      </c>
      <c r="CD15" s="21" t="s">
        <v>77</v>
      </c>
      <c r="CE15" s="21" t="s">
        <v>78</v>
      </c>
      <c r="CF15" s="21" t="s">
        <v>79</v>
      </c>
      <c r="CG15" s="21" t="s">
        <v>80</v>
      </c>
      <c r="CH15" s="21" t="s">
        <v>81</v>
      </c>
      <c r="CI15" s="21" t="s">
        <v>82</v>
      </c>
      <c r="CJ15" s="21" t="s">
        <v>83</v>
      </c>
      <c r="CK15" s="21" t="s">
        <v>84</v>
      </c>
      <c r="CL15" s="21" t="s">
        <v>85</v>
      </c>
      <c r="CM15" s="21" t="s">
        <v>86</v>
      </c>
      <c r="CN15" s="21" t="s">
        <v>87</v>
      </c>
      <c r="CO15" s="21" t="s">
        <v>88</v>
      </c>
      <c r="CP15" s="21" t="s">
        <v>89</v>
      </c>
      <c r="CQ15" s="21" t="s">
        <v>90</v>
      </c>
      <c r="CR15" s="21" t="s">
        <v>91</v>
      </c>
      <c r="CS15" s="21" t="s">
        <v>92</v>
      </c>
      <c r="CT15" s="21" t="s">
        <v>93</v>
      </c>
      <c r="CU15" s="21" t="s">
        <v>94</v>
      </c>
      <c r="CV15" s="21" t="s">
        <v>95</v>
      </c>
      <c r="CW15" s="21"/>
      <c r="CX15" s="25" t="s">
        <v>26</v>
      </c>
      <c r="CY15" s="25" t="s">
        <v>27</v>
      </c>
      <c r="CZ15" s="26" t="s">
        <v>28</v>
      </c>
      <c r="DA15" s="27" t="s">
        <v>29</v>
      </c>
      <c r="DB15" s="27" t="s">
        <v>30</v>
      </c>
      <c r="DC15" s="27" t="s">
        <v>31</v>
      </c>
      <c r="DD15" s="27" t="s">
        <v>32</v>
      </c>
      <c r="DE15" s="27" t="s">
        <v>33</v>
      </c>
      <c r="DF15" s="27" t="s">
        <v>34</v>
      </c>
      <c r="DG15" s="27" t="s">
        <v>35</v>
      </c>
      <c r="DH15" s="27" t="s">
        <v>36</v>
      </c>
      <c r="DI15" s="21" t="s">
        <v>37</v>
      </c>
      <c r="DJ15" s="21" t="s">
        <v>38</v>
      </c>
      <c r="DK15" s="21" t="s">
        <v>39</v>
      </c>
      <c r="DL15" s="26" t="s">
        <v>40</v>
      </c>
      <c r="DM15" s="27" t="s">
        <v>41</v>
      </c>
      <c r="DN15" s="21" t="s">
        <v>42</v>
      </c>
      <c r="DO15" s="21" t="s">
        <v>43</v>
      </c>
      <c r="DP15" s="27" t="s">
        <v>44</v>
      </c>
      <c r="DQ15" s="21" t="s">
        <v>45</v>
      </c>
      <c r="DR15" s="21" t="s">
        <v>46</v>
      </c>
      <c r="DS15" s="27" t="s">
        <v>47</v>
      </c>
      <c r="DT15" s="27" t="s">
        <v>48</v>
      </c>
      <c r="DU15" s="27" t="s">
        <v>49</v>
      </c>
      <c r="DV15" s="21" t="s">
        <v>50</v>
      </c>
      <c r="DW15" s="27" t="s">
        <v>51</v>
      </c>
      <c r="DX15" s="21" t="s">
        <v>52</v>
      </c>
      <c r="DY15" s="27" t="s">
        <v>3</v>
      </c>
      <c r="DZ15" s="21" t="s">
        <v>53</v>
      </c>
      <c r="EA15" s="21" t="s">
        <v>54</v>
      </c>
      <c r="EB15" s="27" t="s">
        <v>55</v>
      </c>
      <c r="EC15" s="21" t="s">
        <v>56</v>
      </c>
      <c r="ED15" s="21" t="s">
        <v>57</v>
      </c>
      <c r="EE15" s="21" t="s">
        <v>58</v>
      </c>
      <c r="EF15" s="12" t="s">
        <v>59</v>
      </c>
      <c r="EG15" s="12" t="s">
        <v>60</v>
      </c>
      <c r="EH15" s="12" t="s">
        <v>61</v>
      </c>
      <c r="EI15" s="12" t="s">
        <v>62</v>
      </c>
      <c r="EJ15" s="30" t="s">
        <v>63</v>
      </c>
      <c r="EK15" s="12" t="s">
        <v>64</v>
      </c>
      <c r="EL15" s="12" t="s">
        <v>65</v>
      </c>
      <c r="EM15" s="12" t="s">
        <v>66</v>
      </c>
      <c r="EN15" s="12" t="s">
        <v>67</v>
      </c>
      <c r="EO15" s="12" t="s">
        <v>68</v>
      </c>
      <c r="EP15" s="12" t="s">
        <v>69</v>
      </c>
      <c r="EQ15" s="12" t="s">
        <v>70</v>
      </c>
      <c r="ER15" s="12" t="s">
        <v>71</v>
      </c>
      <c r="ES15" s="12" t="s">
        <v>72</v>
      </c>
      <c r="ET15" s="12" t="s">
        <v>73</v>
      </c>
      <c r="EU15" s="12" t="s">
        <v>74</v>
      </c>
      <c r="EV15" s="12" t="s">
        <v>75</v>
      </c>
      <c r="EW15" s="12" t="s">
        <v>76</v>
      </c>
      <c r="EX15" s="12" t="s">
        <v>77</v>
      </c>
      <c r="EY15" s="12" t="s">
        <v>78</v>
      </c>
      <c r="EZ15" s="12" t="s">
        <v>79</v>
      </c>
      <c r="FA15" s="12" t="s">
        <v>80</v>
      </c>
      <c r="FB15" s="12" t="s">
        <v>81</v>
      </c>
      <c r="FC15" s="12" t="s">
        <v>82</v>
      </c>
      <c r="FD15" s="12" t="s">
        <v>83</v>
      </c>
      <c r="FE15" s="12" t="s">
        <v>84</v>
      </c>
      <c r="FF15" s="12" t="s">
        <v>85</v>
      </c>
      <c r="FG15" s="12" t="s">
        <v>86</v>
      </c>
      <c r="FH15" s="12" t="s">
        <v>87</v>
      </c>
      <c r="FI15" s="12" t="s">
        <v>88</v>
      </c>
      <c r="FJ15" s="12" t="s">
        <v>89</v>
      </c>
      <c r="FK15" s="12" t="s">
        <v>90</v>
      </c>
      <c r="FL15" s="12" t="s">
        <v>91</v>
      </c>
      <c r="FM15" s="12" t="s">
        <v>92</v>
      </c>
      <c r="FN15" s="12" t="s">
        <v>93</v>
      </c>
      <c r="FO15" s="12" t="s">
        <v>94</v>
      </c>
      <c r="FP15" s="12" t="s">
        <v>95</v>
      </c>
    </row>
    <row r="16" spans="1:172" ht="14.1" customHeight="1">
      <c r="A16" s="23"/>
      <c r="B16" s="23"/>
      <c r="C16" s="31"/>
      <c r="D16" s="32"/>
      <c r="E16" s="32"/>
      <c r="F16" s="32"/>
      <c r="G16" s="32"/>
      <c r="H16" s="32"/>
      <c r="I16" s="32"/>
      <c r="J16" s="32"/>
      <c r="K16" s="94"/>
      <c r="L16" s="117"/>
      <c r="M16" s="117"/>
      <c r="N16" s="117"/>
      <c r="O16" s="117"/>
      <c r="P16" s="117"/>
      <c r="Q16" s="117"/>
      <c r="R16" s="118">
        <f>+P16+Q16</f>
        <v>0</v>
      </c>
      <c r="S16" s="119">
        <f t="shared" ref="S16:S79" si="1">+L16-N16+R16</f>
        <v>0</v>
      </c>
      <c r="T16" s="77"/>
      <c r="U16" s="77"/>
      <c r="V16" s="77"/>
      <c r="W16" s="77"/>
      <c r="X16" s="120"/>
      <c r="Y16" s="34">
        <f t="shared" ref="Y16:Y79" si="2">+O16-M16-S16</f>
        <v>0</v>
      </c>
      <c r="Z16" s="34">
        <f t="shared" ref="Z16:Z79" si="3">L16-N16+R16-S16</f>
        <v>0</v>
      </c>
      <c r="AA16" s="20"/>
      <c r="AB16" s="21"/>
      <c r="AC16" s="21"/>
      <c r="AD16" s="21">
        <v>1</v>
      </c>
      <c r="AE16" s="21">
        <v>1</v>
      </c>
      <c r="AF16" s="21" t="s">
        <v>96</v>
      </c>
      <c r="AG16" s="20"/>
      <c r="AH16" s="21" t="s">
        <v>97</v>
      </c>
      <c r="AI16" s="20">
        <f>AG16</f>
        <v>0</v>
      </c>
      <c r="AJ16" s="21">
        <v>13</v>
      </c>
      <c r="AK16" s="21" t="s">
        <v>98</v>
      </c>
      <c r="AL16" s="21" t="s">
        <v>99</v>
      </c>
      <c r="AM16" s="21" t="str">
        <f>"2025"&amp;" Grant Rev Accrual"</f>
        <v>2025 Grant Rev Accrual</v>
      </c>
      <c r="AN16" s="21" t="str">
        <f t="shared" ref="AN16:AN38" si="4">"Grant: "&amp;TEXT(E16,"General")&amp;" Order: "&amp;TEXT(AA16,"General")</f>
        <v>Grant: 0 Order: 0</v>
      </c>
      <c r="AO16" s="21"/>
      <c r="AP16" s="21"/>
      <c r="AQ16" s="21"/>
      <c r="AR16" s="21">
        <v>40</v>
      </c>
      <c r="AS16" s="21">
        <f>IF(S16&gt;0,13000001,42100001)</f>
        <v>42100001</v>
      </c>
      <c r="AT16" s="21"/>
      <c r="AU16" s="21"/>
      <c r="AV16" s="21">
        <f t="shared" ref="AV16:AV38" si="5">ABS(S16)</f>
        <v>0</v>
      </c>
      <c r="AW16" s="21"/>
      <c r="AX16" s="21"/>
      <c r="AY16" s="20">
        <f t="shared" ref="AY16:AY38" si="6">AA16</f>
        <v>0</v>
      </c>
      <c r="AZ16" s="20">
        <f t="shared" ref="AZ16:AZ38" si="7">A16</f>
        <v>0</v>
      </c>
      <c r="BA16" s="21" t="str">
        <f>LEFT(AM16,4)&amp;"-A2"</f>
        <v>2025-A2</v>
      </c>
      <c r="BB16" s="21"/>
      <c r="BC16" s="20">
        <f t="shared" ref="BC16:BC38" si="8">E16</f>
        <v>0</v>
      </c>
      <c r="BD16" s="21"/>
      <c r="BE16" s="35">
        <f>C5</f>
        <v>0</v>
      </c>
      <c r="BF16" s="21"/>
      <c r="BG16" s="21"/>
      <c r="BH16" s="21"/>
      <c r="BI16" s="21"/>
      <c r="BJ16" s="21"/>
      <c r="BK16" s="21"/>
      <c r="BL16" s="21"/>
      <c r="BM16" s="21"/>
      <c r="BN16" s="21"/>
      <c r="BO16" s="21"/>
      <c r="BP16" s="21" t="s">
        <v>100</v>
      </c>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v>1</v>
      </c>
      <c r="CY16" s="21">
        <v>2</v>
      </c>
      <c r="CZ16" s="21"/>
      <c r="DA16" s="20">
        <f>AG16</f>
        <v>0</v>
      </c>
      <c r="DB16" s="21" t="str">
        <f>AH16</f>
        <v>Y1</v>
      </c>
      <c r="DC16" s="20">
        <f>AI16</f>
        <v>0</v>
      </c>
      <c r="DD16" s="21">
        <f t="shared" ref="DD16:DH31" si="9">AJ16</f>
        <v>13</v>
      </c>
      <c r="DE16" s="21" t="str">
        <f t="shared" si="9"/>
        <v>SOMS</v>
      </c>
      <c r="DF16" s="21" t="str">
        <f t="shared" si="9"/>
        <v>USD</v>
      </c>
      <c r="DG16" s="21" t="str">
        <f t="shared" si="9"/>
        <v>2025 Grant Rev Accrual</v>
      </c>
      <c r="DH16" s="21" t="str">
        <f t="shared" si="9"/>
        <v>Grant: 0 Order: 0</v>
      </c>
      <c r="DI16" s="21"/>
      <c r="DJ16" s="21"/>
      <c r="DK16" s="21"/>
      <c r="DL16" s="21">
        <v>50</v>
      </c>
      <c r="DM16" s="21">
        <f>IF(S16&gt;0,42100001,24510000)</f>
        <v>24510000</v>
      </c>
      <c r="DN16" s="21"/>
      <c r="DO16" s="21"/>
      <c r="DP16" s="21">
        <f>AV16</f>
        <v>0</v>
      </c>
      <c r="DQ16" s="21"/>
      <c r="DR16" s="21"/>
      <c r="DS16" s="20">
        <f>AY16</f>
        <v>0</v>
      </c>
      <c r="DT16" s="21">
        <f>AZ16</f>
        <v>0</v>
      </c>
      <c r="DU16" s="21" t="str">
        <f>BA16</f>
        <v>2025-A2</v>
      </c>
      <c r="DV16" s="21"/>
      <c r="DW16" s="20">
        <f>BC16</f>
        <v>0</v>
      </c>
      <c r="DX16" s="21"/>
      <c r="DY16" s="20">
        <f>BE16</f>
        <v>0</v>
      </c>
      <c r="DZ16" s="21"/>
      <c r="EA16" s="21"/>
      <c r="EB16" s="21">
        <f>BH16</f>
        <v>0</v>
      </c>
      <c r="EC16" s="21"/>
      <c r="ED16" s="21"/>
      <c r="EE16" s="21"/>
      <c r="EJ16" s="10" t="str">
        <f>BP16</f>
        <v>AGYGAAP</v>
      </c>
    </row>
    <row r="17" spans="1:140" ht="14.1" customHeight="1">
      <c r="A17" s="31"/>
      <c r="B17" s="31"/>
      <c r="C17" s="31"/>
      <c r="D17" s="32"/>
      <c r="E17" s="32"/>
      <c r="F17" s="32"/>
      <c r="G17" s="32"/>
      <c r="H17" s="32"/>
      <c r="I17" s="32"/>
      <c r="J17" s="32"/>
      <c r="K17" s="98"/>
      <c r="L17" s="95"/>
      <c r="M17" s="95"/>
      <c r="N17" s="95"/>
      <c r="O17" s="95"/>
      <c r="P17" s="95"/>
      <c r="Q17" s="95"/>
      <c r="R17" s="96">
        <f t="shared" ref="R17:R80" si="10">+P17+Q17</f>
        <v>0</v>
      </c>
      <c r="S17" s="97">
        <f t="shared" si="1"/>
        <v>0</v>
      </c>
      <c r="T17" s="33"/>
      <c r="U17" s="33"/>
      <c r="V17" s="33"/>
      <c r="W17" s="33"/>
      <c r="X17" s="81"/>
      <c r="Y17" s="34">
        <f t="shared" si="2"/>
        <v>0</v>
      </c>
      <c r="Z17" s="34">
        <f t="shared" si="3"/>
        <v>0</v>
      </c>
      <c r="AA17" s="20"/>
      <c r="AB17" s="21"/>
      <c r="AC17" s="21"/>
      <c r="AD17" s="21">
        <v>2</v>
      </c>
      <c r="AE17" s="21">
        <v>1</v>
      </c>
      <c r="AF17" s="21" t="s">
        <v>96</v>
      </c>
      <c r="AG17" s="20"/>
      <c r="AH17" s="21" t="s">
        <v>97</v>
      </c>
      <c r="AI17" s="20">
        <f t="shared" ref="AI17:AI38" si="11">AG17</f>
        <v>0</v>
      </c>
      <c r="AJ17" s="21">
        <v>13</v>
      </c>
      <c r="AK17" s="21" t="s">
        <v>98</v>
      </c>
      <c r="AL17" s="21" t="s">
        <v>99</v>
      </c>
      <c r="AM17" s="21" t="str">
        <f t="shared" ref="AM17:AM38" si="12">"2025"&amp;" Grant Rev Accrual"</f>
        <v>2025 Grant Rev Accrual</v>
      </c>
      <c r="AN17" s="21" t="str">
        <f t="shared" si="4"/>
        <v>Grant: 0 Order: 0</v>
      </c>
      <c r="AO17" s="21"/>
      <c r="AP17" s="21"/>
      <c r="AQ17" s="21"/>
      <c r="AR17" s="21">
        <v>40</v>
      </c>
      <c r="AS17" s="21">
        <f>IF(S17&gt;0,13000001,42100001)</f>
        <v>42100001</v>
      </c>
      <c r="AT17" s="21"/>
      <c r="AU17" s="21"/>
      <c r="AV17" s="21">
        <f t="shared" si="5"/>
        <v>0</v>
      </c>
      <c r="AW17" s="21"/>
      <c r="AX17" s="21"/>
      <c r="AY17" s="20">
        <f t="shared" si="6"/>
        <v>0</v>
      </c>
      <c r="AZ17" s="20">
        <f t="shared" si="7"/>
        <v>0</v>
      </c>
      <c r="BA17" s="21" t="str">
        <f t="shared" ref="BA17:BA38" si="13">LEFT(AM17,4)&amp;"-A2"</f>
        <v>2025-A2</v>
      </c>
      <c r="BB17" s="21"/>
      <c r="BC17" s="20">
        <f t="shared" si="8"/>
        <v>0</v>
      </c>
      <c r="BD17" s="21"/>
      <c r="BE17" s="35">
        <f>BE16</f>
        <v>0</v>
      </c>
      <c r="BF17" s="21"/>
      <c r="BG17" s="21"/>
      <c r="BH17" s="21"/>
      <c r="BI17" s="21"/>
      <c r="BJ17" s="21"/>
      <c r="BK17" s="21"/>
      <c r="BL17" s="21"/>
      <c r="BM17" s="21"/>
      <c r="BN17" s="21"/>
      <c r="BO17" s="21"/>
      <c r="BP17" s="21" t="s">
        <v>100</v>
      </c>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v>2</v>
      </c>
      <c r="CY17" s="21">
        <v>2</v>
      </c>
      <c r="CZ17" s="21"/>
      <c r="DA17" s="20">
        <f t="shared" ref="DA17:DH38" si="14">AG17</f>
        <v>0</v>
      </c>
      <c r="DB17" s="21" t="str">
        <f t="shared" si="14"/>
        <v>Y1</v>
      </c>
      <c r="DC17" s="20">
        <f t="shared" si="14"/>
        <v>0</v>
      </c>
      <c r="DD17" s="21">
        <f t="shared" si="9"/>
        <v>13</v>
      </c>
      <c r="DE17" s="21" t="str">
        <f t="shared" si="9"/>
        <v>SOMS</v>
      </c>
      <c r="DF17" s="21" t="str">
        <f t="shared" si="9"/>
        <v>USD</v>
      </c>
      <c r="DG17" s="21" t="str">
        <f t="shared" si="9"/>
        <v>2025 Grant Rev Accrual</v>
      </c>
      <c r="DH17" s="21" t="str">
        <f t="shared" si="9"/>
        <v>Grant: 0 Order: 0</v>
      </c>
      <c r="DI17" s="21"/>
      <c r="DJ17" s="21"/>
      <c r="DK17" s="21"/>
      <c r="DL17" s="21">
        <v>50</v>
      </c>
      <c r="DM17" s="21">
        <f>IF(S17&gt;0,42100001,24510000)</f>
        <v>24510000</v>
      </c>
      <c r="DN17" s="21"/>
      <c r="DO17" s="21"/>
      <c r="DP17" s="21">
        <f t="shared" ref="DP17:DP38" si="15">AV17</f>
        <v>0</v>
      </c>
      <c r="DQ17" s="21"/>
      <c r="DR17" s="21"/>
      <c r="DS17" s="20">
        <f t="shared" ref="DS17:DU38" si="16">AY17</f>
        <v>0</v>
      </c>
      <c r="DT17" s="21">
        <f t="shared" si="16"/>
        <v>0</v>
      </c>
      <c r="DU17" s="21" t="str">
        <f t="shared" si="16"/>
        <v>2025-A2</v>
      </c>
      <c r="DV17" s="21"/>
      <c r="DW17" s="20">
        <f t="shared" ref="DW17:DW38" si="17">BC17</f>
        <v>0</v>
      </c>
      <c r="DX17" s="21"/>
      <c r="DY17" s="20">
        <f t="shared" ref="DY17:DY38" si="18">BE17</f>
        <v>0</v>
      </c>
      <c r="DZ17" s="21"/>
      <c r="EA17" s="21"/>
      <c r="EB17" s="21">
        <f t="shared" ref="EB17:EB38" si="19">BH17</f>
        <v>0</v>
      </c>
      <c r="EC17" s="21"/>
      <c r="ED17" s="21"/>
      <c r="EE17" s="21"/>
      <c r="EJ17" s="10" t="str">
        <f t="shared" ref="EJ17:EJ38" si="20">BP17</f>
        <v>AGYGAAP</v>
      </c>
    </row>
    <row r="18" spans="1:140" ht="14.1" customHeight="1">
      <c r="A18" s="31"/>
      <c r="B18" s="31"/>
      <c r="C18" s="31"/>
      <c r="D18" s="32"/>
      <c r="E18" s="32"/>
      <c r="F18" s="32"/>
      <c r="G18" s="32"/>
      <c r="H18" s="32"/>
      <c r="I18" s="32"/>
      <c r="J18" s="32"/>
      <c r="K18" s="98"/>
      <c r="L18" s="95"/>
      <c r="M18" s="95"/>
      <c r="N18" s="95"/>
      <c r="O18" s="95"/>
      <c r="P18" s="95"/>
      <c r="Q18" s="95"/>
      <c r="R18" s="96">
        <f t="shared" si="10"/>
        <v>0</v>
      </c>
      <c r="S18" s="97">
        <f t="shared" si="1"/>
        <v>0</v>
      </c>
      <c r="T18" s="33"/>
      <c r="U18" s="33"/>
      <c r="V18" s="33"/>
      <c r="W18" s="33"/>
      <c r="X18" s="81"/>
      <c r="Y18" s="34">
        <f t="shared" si="2"/>
        <v>0</v>
      </c>
      <c r="Z18" s="34">
        <f t="shared" si="3"/>
        <v>0</v>
      </c>
      <c r="AA18" s="20"/>
      <c r="AB18" s="21"/>
      <c r="AC18" s="21"/>
      <c r="AD18" s="21">
        <v>3</v>
      </c>
      <c r="AE18" s="21">
        <v>1</v>
      </c>
      <c r="AF18" s="21" t="s">
        <v>96</v>
      </c>
      <c r="AG18" s="20"/>
      <c r="AH18" s="21" t="s">
        <v>97</v>
      </c>
      <c r="AI18" s="20">
        <f t="shared" si="11"/>
        <v>0</v>
      </c>
      <c r="AJ18" s="21">
        <v>13</v>
      </c>
      <c r="AK18" s="21" t="s">
        <v>98</v>
      </c>
      <c r="AL18" s="21" t="s">
        <v>99</v>
      </c>
      <c r="AM18" s="21" t="str">
        <f t="shared" si="12"/>
        <v>2025 Grant Rev Accrual</v>
      </c>
      <c r="AN18" s="21" t="str">
        <f t="shared" si="4"/>
        <v>Grant: 0 Order: 0</v>
      </c>
      <c r="AO18" s="21"/>
      <c r="AP18" s="21"/>
      <c r="AQ18" s="21"/>
      <c r="AR18" s="21">
        <v>40</v>
      </c>
      <c r="AS18" s="21">
        <f t="shared" ref="AS18:AS38" si="21">IF(S18&gt;0,13000001,42100001)</f>
        <v>42100001</v>
      </c>
      <c r="AT18" s="21"/>
      <c r="AU18" s="21"/>
      <c r="AV18" s="21">
        <f t="shared" si="5"/>
        <v>0</v>
      </c>
      <c r="AW18" s="21"/>
      <c r="AX18" s="21"/>
      <c r="AY18" s="20">
        <f t="shared" si="6"/>
        <v>0</v>
      </c>
      <c r="AZ18" s="20">
        <f t="shared" si="7"/>
        <v>0</v>
      </c>
      <c r="BA18" s="21" t="str">
        <f t="shared" si="13"/>
        <v>2025-A2</v>
      </c>
      <c r="BB18" s="21"/>
      <c r="BC18" s="20">
        <f t="shared" si="8"/>
        <v>0</v>
      </c>
      <c r="BD18" s="21"/>
      <c r="BE18" s="35">
        <f t="shared" ref="BE18:BE38" si="22">BE17</f>
        <v>0</v>
      </c>
      <c r="BF18" s="21"/>
      <c r="BG18" s="21"/>
      <c r="BH18" s="21"/>
      <c r="BI18" s="21"/>
      <c r="BJ18" s="21"/>
      <c r="BK18" s="21"/>
      <c r="BL18" s="21"/>
      <c r="BM18" s="21"/>
      <c r="BN18" s="21"/>
      <c r="BO18" s="21"/>
      <c r="BP18" s="21" t="s">
        <v>100</v>
      </c>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v>3</v>
      </c>
      <c r="CY18" s="21">
        <v>2</v>
      </c>
      <c r="CZ18" s="21"/>
      <c r="DA18" s="20">
        <f t="shared" si="14"/>
        <v>0</v>
      </c>
      <c r="DB18" s="21" t="str">
        <f t="shared" si="14"/>
        <v>Y1</v>
      </c>
      <c r="DC18" s="20">
        <f t="shared" si="14"/>
        <v>0</v>
      </c>
      <c r="DD18" s="21">
        <f t="shared" si="9"/>
        <v>13</v>
      </c>
      <c r="DE18" s="21" t="str">
        <f t="shared" si="9"/>
        <v>SOMS</v>
      </c>
      <c r="DF18" s="21" t="str">
        <f t="shared" si="9"/>
        <v>USD</v>
      </c>
      <c r="DG18" s="21" t="str">
        <f t="shared" si="9"/>
        <v>2025 Grant Rev Accrual</v>
      </c>
      <c r="DH18" s="21" t="str">
        <f t="shared" si="9"/>
        <v>Grant: 0 Order: 0</v>
      </c>
      <c r="DI18" s="21"/>
      <c r="DJ18" s="21"/>
      <c r="DK18" s="21"/>
      <c r="DL18" s="21">
        <v>50</v>
      </c>
      <c r="DM18" s="21">
        <f t="shared" ref="DM18:DM38" si="23">IF(S18&gt;0,42100001,24510000)</f>
        <v>24510000</v>
      </c>
      <c r="DN18" s="21"/>
      <c r="DO18" s="21"/>
      <c r="DP18" s="21">
        <f t="shared" si="15"/>
        <v>0</v>
      </c>
      <c r="DQ18" s="21"/>
      <c r="DR18" s="21"/>
      <c r="DS18" s="20">
        <f t="shared" si="16"/>
        <v>0</v>
      </c>
      <c r="DT18" s="21">
        <f t="shared" si="16"/>
        <v>0</v>
      </c>
      <c r="DU18" s="21" t="str">
        <f t="shared" si="16"/>
        <v>2025-A2</v>
      </c>
      <c r="DV18" s="21"/>
      <c r="DW18" s="20">
        <f t="shared" si="17"/>
        <v>0</v>
      </c>
      <c r="DX18" s="21"/>
      <c r="DY18" s="20">
        <f t="shared" si="18"/>
        <v>0</v>
      </c>
      <c r="DZ18" s="21"/>
      <c r="EA18" s="21"/>
      <c r="EB18" s="21">
        <f t="shared" si="19"/>
        <v>0</v>
      </c>
      <c r="EC18" s="21"/>
      <c r="ED18" s="21"/>
      <c r="EE18" s="21"/>
      <c r="EJ18" s="10" t="str">
        <f t="shared" si="20"/>
        <v>AGYGAAP</v>
      </c>
    </row>
    <row r="19" spans="1:140" ht="14.1" customHeight="1">
      <c r="A19" s="31"/>
      <c r="B19" s="31"/>
      <c r="C19" s="31"/>
      <c r="D19" s="32"/>
      <c r="E19" s="32"/>
      <c r="F19" s="32"/>
      <c r="G19" s="32"/>
      <c r="H19" s="32"/>
      <c r="I19" s="32"/>
      <c r="J19" s="32"/>
      <c r="K19" s="94"/>
      <c r="L19" s="95"/>
      <c r="M19" s="95"/>
      <c r="N19" s="95"/>
      <c r="O19" s="95"/>
      <c r="P19" s="95"/>
      <c r="Q19" s="95"/>
      <c r="R19" s="96">
        <f t="shared" si="10"/>
        <v>0</v>
      </c>
      <c r="S19" s="97">
        <f t="shared" si="1"/>
        <v>0</v>
      </c>
      <c r="T19" s="33"/>
      <c r="U19" s="33"/>
      <c r="V19" s="33"/>
      <c r="W19" s="33"/>
      <c r="X19" s="81"/>
      <c r="Y19" s="34">
        <f t="shared" si="2"/>
        <v>0</v>
      </c>
      <c r="Z19" s="34">
        <f t="shared" si="3"/>
        <v>0</v>
      </c>
      <c r="AA19" s="20"/>
      <c r="AB19" s="21"/>
      <c r="AC19" s="21"/>
      <c r="AD19" s="21">
        <v>4</v>
      </c>
      <c r="AE19" s="21">
        <v>1</v>
      </c>
      <c r="AF19" s="21" t="s">
        <v>96</v>
      </c>
      <c r="AG19" s="20"/>
      <c r="AH19" s="21" t="s">
        <v>97</v>
      </c>
      <c r="AI19" s="20">
        <f t="shared" si="11"/>
        <v>0</v>
      </c>
      <c r="AJ19" s="21">
        <v>13</v>
      </c>
      <c r="AK19" s="21" t="s">
        <v>98</v>
      </c>
      <c r="AL19" s="21" t="s">
        <v>99</v>
      </c>
      <c r="AM19" s="21" t="str">
        <f t="shared" si="12"/>
        <v>2025 Grant Rev Accrual</v>
      </c>
      <c r="AN19" s="21" t="str">
        <f t="shared" si="4"/>
        <v>Grant: 0 Order: 0</v>
      </c>
      <c r="AO19" s="21"/>
      <c r="AP19" s="21"/>
      <c r="AQ19" s="21"/>
      <c r="AR19" s="21">
        <v>40</v>
      </c>
      <c r="AS19" s="21">
        <f t="shared" si="21"/>
        <v>42100001</v>
      </c>
      <c r="AT19" s="21"/>
      <c r="AU19" s="21"/>
      <c r="AV19" s="21">
        <f t="shared" si="5"/>
        <v>0</v>
      </c>
      <c r="AW19" s="21"/>
      <c r="AX19" s="21"/>
      <c r="AY19" s="20">
        <f t="shared" si="6"/>
        <v>0</v>
      </c>
      <c r="AZ19" s="20">
        <f t="shared" si="7"/>
        <v>0</v>
      </c>
      <c r="BA19" s="21" t="str">
        <f t="shared" si="13"/>
        <v>2025-A2</v>
      </c>
      <c r="BB19" s="21"/>
      <c r="BC19" s="20">
        <f t="shared" si="8"/>
        <v>0</v>
      </c>
      <c r="BD19" s="21"/>
      <c r="BE19" s="35">
        <f t="shared" si="22"/>
        <v>0</v>
      </c>
      <c r="BF19" s="21"/>
      <c r="BG19" s="21"/>
      <c r="BH19" s="21"/>
      <c r="BI19" s="21"/>
      <c r="BJ19" s="21"/>
      <c r="BK19" s="21"/>
      <c r="BL19" s="21"/>
      <c r="BM19" s="21"/>
      <c r="BN19" s="21"/>
      <c r="BO19" s="21"/>
      <c r="BP19" s="21" t="s">
        <v>100</v>
      </c>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v>4</v>
      </c>
      <c r="CY19" s="21">
        <v>2</v>
      </c>
      <c r="CZ19" s="21"/>
      <c r="DA19" s="20">
        <f t="shared" si="14"/>
        <v>0</v>
      </c>
      <c r="DB19" s="21" t="str">
        <f t="shared" si="14"/>
        <v>Y1</v>
      </c>
      <c r="DC19" s="20">
        <f t="shared" si="14"/>
        <v>0</v>
      </c>
      <c r="DD19" s="21">
        <f t="shared" si="9"/>
        <v>13</v>
      </c>
      <c r="DE19" s="21" t="str">
        <f t="shared" si="9"/>
        <v>SOMS</v>
      </c>
      <c r="DF19" s="21" t="str">
        <f t="shared" si="9"/>
        <v>USD</v>
      </c>
      <c r="DG19" s="21" t="str">
        <f t="shared" si="9"/>
        <v>2025 Grant Rev Accrual</v>
      </c>
      <c r="DH19" s="21" t="str">
        <f t="shared" si="9"/>
        <v>Grant: 0 Order: 0</v>
      </c>
      <c r="DI19" s="21"/>
      <c r="DJ19" s="21"/>
      <c r="DK19" s="21"/>
      <c r="DL19" s="21">
        <v>50</v>
      </c>
      <c r="DM19" s="21">
        <f t="shared" si="23"/>
        <v>24510000</v>
      </c>
      <c r="DN19" s="21"/>
      <c r="DO19" s="21"/>
      <c r="DP19" s="21">
        <f t="shared" si="15"/>
        <v>0</v>
      </c>
      <c r="DQ19" s="21"/>
      <c r="DR19" s="21"/>
      <c r="DS19" s="20">
        <f t="shared" si="16"/>
        <v>0</v>
      </c>
      <c r="DT19" s="21">
        <f t="shared" si="16"/>
        <v>0</v>
      </c>
      <c r="DU19" s="21" t="str">
        <f t="shared" si="16"/>
        <v>2025-A2</v>
      </c>
      <c r="DV19" s="21"/>
      <c r="DW19" s="20">
        <f t="shared" si="17"/>
        <v>0</v>
      </c>
      <c r="DX19" s="21"/>
      <c r="DY19" s="20">
        <f t="shared" si="18"/>
        <v>0</v>
      </c>
      <c r="DZ19" s="21"/>
      <c r="EA19" s="21"/>
      <c r="EB19" s="21">
        <f t="shared" si="19"/>
        <v>0</v>
      </c>
      <c r="EC19" s="21"/>
      <c r="ED19" s="21"/>
      <c r="EE19" s="21"/>
      <c r="EJ19" s="10" t="str">
        <f t="shared" si="20"/>
        <v>AGYGAAP</v>
      </c>
    </row>
    <row r="20" spans="1:140" ht="14.1" customHeight="1">
      <c r="A20" s="31"/>
      <c r="B20" s="31"/>
      <c r="C20" s="31"/>
      <c r="D20" s="32"/>
      <c r="E20" s="32"/>
      <c r="F20" s="32"/>
      <c r="G20" s="32"/>
      <c r="H20" s="32"/>
      <c r="I20" s="32"/>
      <c r="J20" s="32"/>
      <c r="K20" s="94"/>
      <c r="L20" s="95"/>
      <c r="M20" s="95"/>
      <c r="N20" s="95"/>
      <c r="O20" s="95"/>
      <c r="P20" s="95"/>
      <c r="Q20" s="95"/>
      <c r="R20" s="96">
        <f t="shared" si="10"/>
        <v>0</v>
      </c>
      <c r="S20" s="97">
        <f t="shared" si="1"/>
        <v>0</v>
      </c>
      <c r="T20" s="33"/>
      <c r="U20" s="33"/>
      <c r="V20" s="33"/>
      <c r="W20" s="33"/>
      <c r="X20" s="81"/>
      <c r="Y20" s="34">
        <f t="shared" si="2"/>
        <v>0</v>
      </c>
      <c r="Z20" s="34">
        <f t="shared" si="3"/>
        <v>0</v>
      </c>
      <c r="AA20" s="20"/>
      <c r="AB20" s="21"/>
      <c r="AC20" s="21"/>
      <c r="AD20" s="21">
        <v>5</v>
      </c>
      <c r="AE20" s="21">
        <v>1</v>
      </c>
      <c r="AF20" s="21" t="s">
        <v>96</v>
      </c>
      <c r="AG20" s="20"/>
      <c r="AH20" s="21" t="s">
        <v>97</v>
      </c>
      <c r="AI20" s="20">
        <f t="shared" si="11"/>
        <v>0</v>
      </c>
      <c r="AJ20" s="21">
        <v>13</v>
      </c>
      <c r="AK20" s="21" t="s">
        <v>98</v>
      </c>
      <c r="AL20" s="21" t="s">
        <v>99</v>
      </c>
      <c r="AM20" s="21" t="str">
        <f t="shared" si="12"/>
        <v>2025 Grant Rev Accrual</v>
      </c>
      <c r="AN20" s="21" t="str">
        <f t="shared" si="4"/>
        <v>Grant: 0 Order: 0</v>
      </c>
      <c r="AO20" s="21"/>
      <c r="AP20" s="21"/>
      <c r="AQ20" s="21"/>
      <c r="AR20" s="21">
        <v>40</v>
      </c>
      <c r="AS20" s="21">
        <f t="shared" si="21"/>
        <v>42100001</v>
      </c>
      <c r="AT20" s="21"/>
      <c r="AU20" s="21"/>
      <c r="AV20" s="21">
        <f t="shared" si="5"/>
        <v>0</v>
      </c>
      <c r="AW20" s="21"/>
      <c r="AX20" s="21"/>
      <c r="AY20" s="20">
        <f t="shared" si="6"/>
        <v>0</v>
      </c>
      <c r="AZ20" s="20">
        <f t="shared" si="7"/>
        <v>0</v>
      </c>
      <c r="BA20" s="21" t="str">
        <f t="shared" si="13"/>
        <v>2025-A2</v>
      </c>
      <c r="BB20" s="21"/>
      <c r="BC20" s="20">
        <f t="shared" si="8"/>
        <v>0</v>
      </c>
      <c r="BD20" s="21"/>
      <c r="BE20" s="35">
        <f t="shared" si="22"/>
        <v>0</v>
      </c>
      <c r="BF20" s="21"/>
      <c r="BG20" s="21"/>
      <c r="BH20" s="21"/>
      <c r="BI20" s="21"/>
      <c r="BJ20" s="21"/>
      <c r="BK20" s="21"/>
      <c r="BL20" s="21"/>
      <c r="BM20" s="21"/>
      <c r="BN20" s="21"/>
      <c r="BO20" s="21"/>
      <c r="BP20" s="21" t="s">
        <v>100</v>
      </c>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v>5</v>
      </c>
      <c r="CY20" s="21">
        <v>2</v>
      </c>
      <c r="CZ20" s="21"/>
      <c r="DA20" s="20">
        <f t="shared" si="14"/>
        <v>0</v>
      </c>
      <c r="DB20" s="21" t="str">
        <f t="shared" si="14"/>
        <v>Y1</v>
      </c>
      <c r="DC20" s="20">
        <f t="shared" si="14"/>
        <v>0</v>
      </c>
      <c r="DD20" s="21">
        <f t="shared" si="9"/>
        <v>13</v>
      </c>
      <c r="DE20" s="21" t="str">
        <f t="shared" si="9"/>
        <v>SOMS</v>
      </c>
      <c r="DF20" s="21" t="str">
        <f t="shared" si="9"/>
        <v>USD</v>
      </c>
      <c r="DG20" s="21" t="str">
        <f t="shared" si="9"/>
        <v>2025 Grant Rev Accrual</v>
      </c>
      <c r="DH20" s="21" t="str">
        <f t="shared" si="9"/>
        <v>Grant: 0 Order: 0</v>
      </c>
      <c r="DI20" s="21"/>
      <c r="DJ20" s="21"/>
      <c r="DK20" s="21"/>
      <c r="DL20" s="21">
        <v>50</v>
      </c>
      <c r="DM20" s="21">
        <f t="shared" si="23"/>
        <v>24510000</v>
      </c>
      <c r="DN20" s="21"/>
      <c r="DO20" s="21"/>
      <c r="DP20" s="21">
        <f t="shared" si="15"/>
        <v>0</v>
      </c>
      <c r="DQ20" s="21"/>
      <c r="DR20" s="21"/>
      <c r="DS20" s="20">
        <f t="shared" si="16"/>
        <v>0</v>
      </c>
      <c r="DT20" s="21">
        <f t="shared" si="16"/>
        <v>0</v>
      </c>
      <c r="DU20" s="21" t="str">
        <f t="shared" si="16"/>
        <v>2025-A2</v>
      </c>
      <c r="DV20" s="21"/>
      <c r="DW20" s="20">
        <f t="shared" si="17"/>
        <v>0</v>
      </c>
      <c r="DX20" s="21"/>
      <c r="DY20" s="20">
        <f t="shared" si="18"/>
        <v>0</v>
      </c>
      <c r="DZ20" s="21"/>
      <c r="EA20" s="21"/>
      <c r="EB20" s="21">
        <f t="shared" si="19"/>
        <v>0</v>
      </c>
      <c r="EC20" s="21"/>
      <c r="ED20" s="21"/>
      <c r="EE20" s="21"/>
      <c r="EJ20" s="10" t="str">
        <f t="shared" si="20"/>
        <v>AGYGAAP</v>
      </c>
    </row>
    <row r="21" spans="1:140" ht="14.1" customHeight="1">
      <c r="A21" s="31"/>
      <c r="B21" s="31"/>
      <c r="C21" s="31"/>
      <c r="D21" s="32"/>
      <c r="E21" s="32"/>
      <c r="F21" s="32"/>
      <c r="G21" s="32"/>
      <c r="H21" s="32"/>
      <c r="I21" s="32"/>
      <c r="J21" s="32"/>
      <c r="K21" s="94"/>
      <c r="L21" s="95"/>
      <c r="M21" s="95"/>
      <c r="N21" s="95"/>
      <c r="O21" s="95"/>
      <c r="P21" s="95"/>
      <c r="Q21" s="95"/>
      <c r="R21" s="96">
        <f t="shared" si="10"/>
        <v>0</v>
      </c>
      <c r="S21" s="97">
        <f t="shared" si="1"/>
        <v>0</v>
      </c>
      <c r="T21" s="33"/>
      <c r="U21" s="33"/>
      <c r="V21" s="33"/>
      <c r="W21" s="33"/>
      <c r="X21" s="81"/>
      <c r="Y21" s="34">
        <f t="shared" si="2"/>
        <v>0</v>
      </c>
      <c r="Z21" s="34">
        <f t="shared" si="3"/>
        <v>0</v>
      </c>
      <c r="AA21" s="20"/>
      <c r="AB21" s="21"/>
      <c r="AC21" s="21"/>
      <c r="AD21" s="21">
        <v>6</v>
      </c>
      <c r="AE21" s="21">
        <v>1</v>
      </c>
      <c r="AF21" s="21" t="s">
        <v>96</v>
      </c>
      <c r="AG21" s="20"/>
      <c r="AH21" s="21" t="s">
        <v>97</v>
      </c>
      <c r="AI21" s="20">
        <f t="shared" si="11"/>
        <v>0</v>
      </c>
      <c r="AJ21" s="21">
        <v>13</v>
      </c>
      <c r="AK21" s="21" t="s">
        <v>98</v>
      </c>
      <c r="AL21" s="21" t="s">
        <v>99</v>
      </c>
      <c r="AM21" s="21" t="str">
        <f t="shared" si="12"/>
        <v>2025 Grant Rev Accrual</v>
      </c>
      <c r="AN21" s="21" t="str">
        <f t="shared" si="4"/>
        <v>Grant: 0 Order: 0</v>
      </c>
      <c r="AO21" s="21"/>
      <c r="AP21" s="21"/>
      <c r="AQ21" s="21"/>
      <c r="AR21" s="21">
        <v>40</v>
      </c>
      <c r="AS21" s="21">
        <f t="shared" si="21"/>
        <v>42100001</v>
      </c>
      <c r="AT21" s="21"/>
      <c r="AU21" s="21"/>
      <c r="AV21" s="21">
        <f t="shared" si="5"/>
        <v>0</v>
      </c>
      <c r="AW21" s="21"/>
      <c r="AX21" s="21"/>
      <c r="AY21" s="20">
        <f t="shared" si="6"/>
        <v>0</v>
      </c>
      <c r="AZ21" s="20">
        <f t="shared" si="7"/>
        <v>0</v>
      </c>
      <c r="BA21" s="21" t="str">
        <f t="shared" si="13"/>
        <v>2025-A2</v>
      </c>
      <c r="BB21" s="21"/>
      <c r="BC21" s="20">
        <f t="shared" si="8"/>
        <v>0</v>
      </c>
      <c r="BD21" s="21"/>
      <c r="BE21" s="35">
        <f t="shared" si="22"/>
        <v>0</v>
      </c>
      <c r="BF21" s="21"/>
      <c r="BG21" s="21"/>
      <c r="BH21" s="21"/>
      <c r="BI21" s="21"/>
      <c r="BJ21" s="21"/>
      <c r="BK21" s="21"/>
      <c r="BL21" s="21"/>
      <c r="BM21" s="21"/>
      <c r="BN21" s="21"/>
      <c r="BO21" s="21"/>
      <c r="BP21" s="21" t="s">
        <v>100</v>
      </c>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v>6</v>
      </c>
      <c r="CY21" s="21">
        <v>2</v>
      </c>
      <c r="CZ21" s="21"/>
      <c r="DA21" s="20">
        <f t="shared" si="14"/>
        <v>0</v>
      </c>
      <c r="DB21" s="21" t="str">
        <f t="shared" si="14"/>
        <v>Y1</v>
      </c>
      <c r="DC21" s="20">
        <f t="shared" si="14"/>
        <v>0</v>
      </c>
      <c r="DD21" s="21">
        <f t="shared" si="9"/>
        <v>13</v>
      </c>
      <c r="DE21" s="21" t="str">
        <f t="shared" si="9"/>
        <v>SOMS</v>
      </c>
      <c r="DF21" s="21" t="str">
        <f t="shared" si="9"/>
        <v>USD</v>
      </c>
      <c r="DG21" s="21" t="str">
        <f t="shared" si="9"/>
        <v>2025 Grant Rev Accrual</v>
      </c>
      <c r="DH21" s="21" t="str">
        <f t="shared" si="9"/>
        <v>Grant: 0 Order: 0</v>
      </c>
      <c r="DI21" s="21"/>
      <c r="DJ21" s="21"/>
      <c r="DK21" s="21"/>
      <c r="DL21" s="21">
        <v>50</v>
      </c>
      <c r="DM21" s="21">
        <f t="shared" si="23"/>
        <v>24510000</v>
      </c>
      <c r="DN21" s="21"/>
      <c r="DO21" s="21"/>
      <c r="DP21" s="21">
        <f t="shared" si="15"/>
        <v>0</v>
      </c>
      <c r="DQ21" s="21"/>
      <c r="DR21" s="21"/>
      <c r="DS21" s="20">
        <f t="shared" si="16"/>
        <v>0</v>
      </c>
      <c r="DT21" s="21">
        <f t="shared" si="16"/>
        <v>0</v>
      </c>
      <c r="DU21" s="21" t="str">
        <f t="shared" si="16"/>
        <v>2025-A2</v>
      </c>
      <c r="DV21" s="21"/>
      <c r="DW21" s="20">
        <f t="shared" si="17"/>
        <v>0</v>
      </c>
      <c r="DX21" s="21"/>
      <c r="DY21" s="20">
        <f t="shared" si="18"/>
        <v>0</v>
      </c>
      <c r="DZ21" s="21"/>
      <c r="EA21" s="21"/>
      <c r="EB21" s="21">
        <f t="shared" si="19"/>
        <v>0</v>
      </c>
      <c r="EC21" s="21"/>
      <c r="ED21" s="21"/>
      <c r="EE21" s="21"/>
      <c r="EJ21" s="10" t="str">
        <f t="shared" si="20"/>
        <v>AGYGAAP</v>
      </c>
    </row>
    <row r="22" spans="1:140" ht="14.1" customHeight="1">
      <c r="A22" s="31"/>
      <c r="B22" s="31"/>
      <c r="C22" s="31"/>
      <c r="D22" s="32"/>
      <c r="E22" s="32"/>
      <c r="F22" s="32"/>
      <c r="G22" s="32"/>
      <c r="H22" s="32"/>
      <c r="I22" s="32"/>
      <c r="J22" s="32"/>
      <c r="K22" s="94"/>
      <c r="L22" s="95"/>
      <c r="M22" s="95"/>
      <c r="N22" s="95"/>
      <c r="O22" s="95"/>
      <c r="P22" s="95"/>
      <c r="Q22" s="95"/>
      <c r="R22" s="96">
        <f t="shared" si="10"/>
        <v>0</v>
      </c>
      <c r="S22" s="97">
        <f t="shared" si="1"/>
        <v>0</v>
      </c>
      <c r="T22" s="33"/>
      <c r="U22" s="33"/>
      <c r="V22" s="33"/>
      <c r="W22" s="33"/>
      <c r="X22" s="81"/>
      <c r="Y22" s="34">
        <f t="shared" si="2"/>
        <v>0</v>
      </c>
      <c r="Z22" s="34">
        <f t="shared" si="3"/>
        <v>0</v>
      </c>
      <c r="AA22" s="20"/>
      <c r="AB22" s="21"/>
      <c r="AC22" s="21"/>
      <c r="AD22" s="21">
        <v>7</v>
      </c>
      <c r="AE22" s="21">
        <v>1</v>
      </c>
      <c r="AF22" s="21" t="s">
        <v>96</v>
      </c>
      <c r="AG22" s="20"/>
      <c r="AH22" s="21" t="s">
        <v>97</v>
      </c>
      <c r="AI22" s="20">
        <f t="shared" si="11"/>
        <v>0</v>
      </c>
      <c r="AJ22" s="21">
        <v>13</v>
      </c>
      <c r="AK22" s="21" t="s">
        <v>98</v>
      </c>
      <c r="AL22" s="21" t="s">
        <v>99</v>
      </c>
      <c r="AM22" s="21" t="str">
        <f t="shared" si="12"/>
        <v>2025 Grant Rev Accrual</v>
      </c>
      <c r="AN22" s="21" t="str">
        <f t="shared" si="4"/>
        <v>Grant: 0 Order: 0</v>
      </c>
      <c r="AO22" s="21"/>
      <c r="AP22" s="21"/>
      <c r="AQ22" s="21"/>
      <c r="AR22" s="21">
        <v>40</v>
      </c>
      <c r="AS22" s="21">
        <f t="shared" si="21"/>
        <v>42100001</v>
      </c>
      <c r="AT22" s="21"/>
      <c r="AU22" s="21"/>
      <c r="AV22" s="21">
        <f t="shared" si="5"/>
        <v>0</v>
      </c>
      <c r="AW22" s="21"/>
      <c r="AX22" s="21"/>
      <c r="AY22" s="20">
        <f t="shared" si="6"/>
        <v>0</v>
      </c>
      <c r="AZ22" s="20">
        <f t="shared" si="7"/>
        <v>0</v>
      </c>
      <c r="BA22" s="21" t="str">
        <f t="shared" si="13"/>
        <v>2025-A2</v>
      </c>
      <c r="BB22" s="21"/>
      <c r="BC22" s="20">
        <f t="shared" si="8"/>
        <v>0</v>
      </c>
      <c r="BD22" s="21"/>
      <c r="BE22" s="35">
        <f t="shared" si="22"/>
        <v>0</v>
      </c>
      <c r="BF22" s="21"/>
      <c r="BG22" s="21"/>
      <c r="BH22" s="21"/>
      <c r="BI22" s="21"/>
      <c r="BJ22" s="21"/>
      <c r="BK22" s="21"/>
      <c r="BL22" s="21"/>
      <c r="BM22" s="21"/>
      <c r="BN22" s="21"/>
      <c r="BO22" s="21"/>
      <c r="BP22" s="21" t="s">
        <v>100</v>
      </c>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v>7</v>
      </c>
      <c r="CY22" s="21">
        <v>2</v>
      </c>
      <c r="CZ22" s="21"/>
      <c r="DA22" s="20">
        <f t="shared" si="14"/>
        <v>0</v>
      </c>
      <c r="DB22" s="21" t="str">
        <f t="shared" si="14"/>
        <v>Y1</v>
      </c>
      <c r="DC22" s="20">
        <f t="shared" si="14"/>
        <v>0</v>
      </c>
      <c r="DD22" s="21">
        <f t="shared" si="9"/>
        <v>13</v>
      </c>
      <c r="DE22" s="21" t="str">
        <f t="shared" si="9"/>
        <v>SOMS</v>
      </c>
      <c r="DF22" s="21" t="str">
        <f t="shared" si="9"/>
        <v>USD</v>
      </c>
      <c r="DG22" s="21" t="str">
        <f t="shared" si="9"/>
        <v>2025 Grant Rev Accrual</v>
      </c>
      <c r="DH22" s="21" t="str">
        <f t="shared" si="9"/>
        <v>Grant: 0 Order: 0</v>
      </c>
      <c r="DI22" s="21"/>
      <c r="DJ22" s="21"/>
      <c r="DK22" s="21"/>
      <c r="DL22" s="21">
        <v>50</v>
      </c>
      <c r="DM22" s="21">
        <f t="shared" si="23"/>
        <v>24510000</v>
      </c>
      <c r="DN22" s="21"/>
      <c r="DO22" s="21"/>
      <c r="DP22" s="21">
        <f t="shared" si="15"/>
        <v>0</v>
      </c>
      <c r="DQ22" s="21"/>
      <c r="DR22" s="21"/>
      <c r="DS22" s="20">
        <f t="shared" si="16"/>
        <v>0</v>
      </c>
      <c r="DT22" s="21">
        <f t="shared" si="16"/>
        <v>0</v>
      </c>
      <c r="DU22" s="21" t="str">
        <f t="shared" si="16"/>
        <v>2025-A2</v>
      </c>
      <c r="DV22" s="21"/>
      <c r="DW22" s="20">
        <f t="shared" si="17"/>
        <v>0</v>
      </c>
      <c r="DX22" s="21"/>
      <c r="DY22" s="20">
        <f t="shared" si="18"/>
        <v>0</v>
      </c>
      <c r="DZ22" s="21"/>
      <c r="EA22" s="21"/>
      <c r="EB22" s="21">
        <f t="shared" si="19"/>
        <v>0</v>
      </c>
      <c r="EC22" s="21"/>
      <c r="ED22" s="21"/>
      <c r="EE22" s="21"/>
      <c r="EJ22" s="10" t="str">
        <f t="shared" si="20"/>
        <v>AGYGAAP</v>
      </c>
    </row>
    <row r="23" spans="1:140" ht="14.1" customHeight="1">
      <c r="A23" s="31"/>
      <c r="B23" s="31"/>
      <c r="C23" s="31"/>
      <c r="D23" s="32"/>
      <c r="E23" s="32"/>
      <c r="F23" s="32"/>
      <c r="G23" s="32"/>
      <c r="H23" s="32"/>
      <c r="I23" s="32"/>
      <c r="J23" s="32"/>
      <c r="K23" s="94"/>
      <c r="L23" s="95"/>
      <c r="M23" s="95"/>
      <c r="N23" s="95"/>
      <c r="O23" s="95"/>
      <c r="P23" s="95"/>
      <c r="Q23" s="95"/>
      <c r="R23" s="96">
        <f t="shared" si="10"/>
        <v>0</v>
      </c>
      <c r="S23" s="97">
        <f t="shared" si="1"/>
        <v>0</v>
      </c>
      <c r="T23" s="33"/>
      <c r="U23" s="33"/>
      <c r="V23" s="33"/>
      <c r="W23" s="33"/>
      <c r="X23" s="81"/>
      <c r="Y23" s="34">
        <f t="shared" si="2"/>
        <v>0</v>
      </c>
      <c r="Z23" s="34">
        <f t="shared" si="3"/>
        <v>0</v>
      </c>
      <c r="AA23" s="20"/>
      <c r="AB23" s="21"/>
      <c r="AC23" s="21"/>
      <c r="AD23" s="21">
        <v>8</v>
      </c>
      <c r="AE23" s="21">
        <v>1</v>
      </c>
      <c r="AF23" s="21" t="s">
        <v>96</v>
      </c>
      <c r="AG23" s="20"/>
      <c r="AH23" s="21" t="s">
        <v>97</v>
      </c>
      <c r="AI23" s="20">
        <f t="shared" si="11"/>
        <v>0</v>
      </c>
      <c r="AJ23" s="21">
        <v>13</v>
      </c>
      <c r="AK23" s="21" t="s">
        <v>98</v>
      </c>
      <c r="AL23" s="21" t="s">
        <v>99</v>
      </c>
      <c r="AM23" s="21" t="str">
        <f t="shared" si="12"/>
        <v>2025 Grant Rev Accrual</v>
      </c>
      <c r="AN23" s="21" t="str">
        <f t="shared" si="4"/>
        <v>Grant: 0 Order: 0</v>
      </c>
      <c r="AO23" s="21"/>
      <c r="AP23" s="21"/>
      <c r="AQ23" s="21"/>
      <c r="AR23" s="21">
        <v>40</v>
      </c>
      <c r="AS23" s="21">
        <f t="shared" si="21"/>
        <v>42100001</v>
      </c>
      <c r="AT23" s="21"/>
      <c r="AU23" s="21"/>
      <c r="AV23" s="21">
        <f t="shared" si="5"/>
        <v>0</v>
      </c>
      <c r="AW23" s="21"/>
      <c r="AX23" s="21"/>
      <c r="AY23" s="20">
        <f t="shared" si="6"/>
        <v>0</v>
      </c>
      <c r="AZ23" s="20">
        <f t="shared" si="7"/>
        <v>0</v>
      </c>
      <c r="BA23" s="21" t="str">
        <f t="shared" si="13"/>
        <v>2025-A2</v>
      </c>
      <c r="BB23" s="21"/>
      <c r="BC23" s="20">
        <f t="shared" si="8"/>
        <v>0</v>
      </c>
      <c r="BD23" s="21"/>
      <c r="BE23" s="35">
        <f t="shared" si="22"/>
        <v>0</v>
      </c>
      <c r="BF23" s="21"/>
      <c r="BG23" s="21"/>
      <c r="BH23" s="21"/>
      <c r="BI23" s="21"/>
      <c r="BJ23" s="21"/>
      <c r="BK23" s="21"/>
      <c r="BL23" s="21"/>
      <c r="BM23" s="21"/>
      <c r="BN23" s="21"/>
      <c r="BO23" s="21"/>
      <c r="BP23" s="21" t="s">
        <v>100</v>
      </c>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v>8</v>
      </c>
      <c r="CY23" s="21">
        <v>2</v>
      </c>
      <c r="CZ23" s="21"/>
      <c r="DA23" s="20">
        <f t="shared" si="14"/>
        <v>0</v>
      </c>
      <c r="DB23" s="21" t="str">
        <f t="shared" si="14"/>
        <v>Y1</v>
      </c>
      <c r="DC23" s="20">
        <f t="shared" si="14"/>
        <v>0</v>
      </c>
      <c r="DD23" s="21">
        <f t="shared" si="9"/>
        <v>13</v>
      </c>
      <c r="DE23" s="21" t="str">
        <f t="shared" si="9"/>
        <v>SOMS</v>
      </c>
      <c r="DF23" s="21" t="str">
        <f t="shared" si="9"/>
        <v>USD</v>
      </c>
      <c r="DG23" s="21" t="str">
        <f t="shared" si="9"/>
        <v>2025 Grant Rev Accrual</v>
      </c>
      <c r="DH23" s="21" t="str">
        <f t="shared" si="9"/>
        <v>Grant: 0 Order: 0</v>
      </c>
      <c r="DI23" s="21"/>
      <c r="DJ23" s="21"/>
      <c r="DK23" s="21"/>
      <c r="DL23" s="21">
        <v>50</v>
      </c>
      <c r="DM23" s="21">
        <f t="shared" si="23"/>
        <v>24510000</v>
      </c>
      <c r="DN23" s="21"/>
      <c r="DO23" s="21"/>
      <c r="DP23" s="21">
        <f t="shared" si="15"/>
        <v>0</v>
      </c>
      <c r="DQ23" s="21"/>
      <c r="DR23" s="21"/>
      <c r="DS23" s="20">
        <f t="shared" si="16"/>
        <v>0</v>
      </c>
      <c r="DT23" s="21">
        <f t="shared" si="16"/>
        <v>0</v>
      </c>
      <c r="DU23" s="21" t="str">
        <f t="shared" si="16"/>
        <v>2025-A2</v>
      </c>
      <c r="DV23" s="21"/>
      <c r="DW23" s="20">
        <f t="shared" si="17"/>
        <v>0</v>
      </c>
      <c r="DX23" s="21"/>
      <c r="DY23" s="20">
        <f t="shared" si="18"/>
        <v>0</v>
      </c>
      <c r="DZ23" s="21"/>
      <c r="EA23" s="21"/>
      <c r="EB23" s="21">
        <f t="shared" si="19"/>
        <v>0</v>
      </c>
      <c r="EC23" s="21"/>
      <c r="ED23" s="21"/>
      <c r="EE23" s="21"/>
      <c r="EJ23" s="10" t="str">
        <f t="shared" si="20"/>
        <v>AGYGAAP</v>
      </c>
    </row>
    <row r="24" spans="1:140" ht="14.1" customHeight="1">
      <c r="A24" s="31"/>
      <c r="B24" s="31"/>
      <c r="C24" s="31"/>
      <c r="D24" s="32"/>
      <c r="E24" s="32"/>
      <c r="F24" s="32"/>
      <c r="G24" s="32"/>
      <c r="H24" s="32"/>
      <c r="I24" s="32"/>
      <c r="J24" s="32"/>
      <c r="K24" s="94"/>
      <c r="L24" s="95"/>
      <c r="M24" s="95"/>
      <c r="N24" s="95"/>
      <c r="O24" s="95"/>
      <c r="P24" s="95"/>
      <c r="Q24" s="95"/>
      <c r="R24" s="96">
        <f t="shared" si="10"/>
        <v>0</v>
      </c>
      <c r="S24" s="97">
        <f t="shared" si="1"/>
        <v>0</v>
      </c>
      <c r="T24" s="33"/>
      <c r="U24" s="33"/>
      <c r="V24" s="33"/>
      <c r="W24" s="33"/>
      <c r="X24" s="81"/>
      <c r="Y24" s="34">
        <f t="shared" si="2"/>
        <v>0</v>
      </c>
      <c r="Z24" s="34">
        <f t="shared" si="3"/>
        <v>0</v>
      </c>
      <c r="AA24" s="20"/>
      <c r="AB24" s="21"/>
      <c r="AC24" s="21"/>
      <c r="AD24" s="21">
        <v>9</v>
      </c>
      <c r="AE24" s="21">
        <v>1</v>
      </c>
      <c r="AF24" s="21" t="s">
        <v>96</v>
      </c>
      <c r="AG24" s="20"/>
      <c r="AH24" s="21" t="s">
        <v>97</v>
      </c>
      <c r="AI24" s="20">
        <f t="shared" si="11"/>
        <v>0</v>
      </c>
      <c r="AJ24" s="21">
        <v>13</v>
      </c>
      <c r="AK24" s="21" t="s">
        <v>98</v>
      </c>
      <c r="AL24" s="21" t="s">
        <v>99</v>
      </c>
      <c r="AM24" s="21" t="str">
        <f t="shared" si="12"/>
        <v>2025 Grant Rev Accrual</v>
      </c>
      <c r="AN24" s="21" t="str">
        <f t="shared" si="4"/>
        <v>Grant: 0 Order: 0</v>
      </c>
      <c r="AO24" s="21"/>
      <c r="AP24" s="21"/>
      <c r="AQ24" s="21"/>
      <c r="AR24" s="21">
        <v>40</v>
      </c>
      <c r="AS24" s="21">
        <f t="shared" si="21"/>
        <v>42100001</v>
      </c>
      <c r="AT24" s="21"/>
      <c r="AU24" s="21"/>
      <c r="AV24" s="21">
        <f t="shared" si="5"/>
        <v>0</v>
      </c>
      <c r="AW24" s="21"/>
      <c r="AX24" s="21"/>
      <c r="AY24" s="20">
        <f t="shared" si="6"/>
        <v>0</v>
      </c>
      <c r="AZ24" s="20">
        <f t="shared" si="7"/>
        <v>0</v>
      </c>
      <c r="BA24" s="21" t="str">
        <f t="shared" si="13"/>
        <v>2025-A2</v>
      </c>
      <c r="BB24" s="21"/>
      <c r="BC24" s="20">
        <f t="shared" si="8"/>
        <v>0</v>
      </c>
      <c r="BD24" s="21"/>
      <c r="BE24" s="35">
        <f t="shared" si="22"/>
        <v>0</v>
      </c>
      <c r="BF24" s="21"/>
      <c r="BG24" s="21"/>
      <c r="BH24" s="21"/>
      <c r="BI24" s="21"/>
      <c r="BJ24" s="21"/>
      <c r="BK24" s="21"/>
      <c r="BL24" s="21"/>
      <c r="BM24" s="21"/>
      <c r="BN24" s="21"/>
      <c r="BO24" s="21"/>
      <c r="BP24" s="21" t="s">
        <v>100</v>
      </c>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v>9</v>
      </c>
      <c r="CY24" s="21">
        <v>2</v>
      </c>
      <c r="CZ24" s="21"/>
      <c r="DA24" s="20">
        <f t="shared" si="14"/>
        <v>0</v>
      </c>
      <c r="DB24" s="21" t="str">
        <f t="shared" si="14"/>
        <v>Y1</v>
      </c>
      <c r="DC24" s="20">
        <f t="shared" si="14"/>
        <v>0</v>
      </c>
      <c r="DD24" s="21">
        <f t="shared" si="9"/>
        <v>13</v>
      </c>
      <c r="DE24" s="21" t="str">
        <f t="shared" si="9"/>
        <v>SOMS</v>
      </c>
      <c r="DF24" s="21" t="str">
        <f t="shared" si="9"/>
        <v>USD</v>
      </c>
      <c r="DG24" s="21" t="str">
        <f t="shared" si="9"/>
        <v>2025 Grant Rev Accrual</v>
      </c>
      <c r="DH24" s="21" t="str">
        <f t="shared" si="9"/>
        <v>Grant: 0 Order: 0</v>
      </c>
      <c r="DI24" s="21"/>
      <c r="DJ24" s="21"/>
      <c r="DK24" s="21"/>
      <c r="DL24" s="21">
        <v>50</v>
      </c>
      <c r="DM24" s="21">
        <f t="shared" si="23"/>
        <v>24510000</v>
      </c>
      <c r="DN24" s="21"/>
      <c r="DO24" s="21"/>
      <c r="DP24" s="21">
        <f t="shared" si="15"/>
        <v>0</v>
      </c>
      <c r="DQ24" s="21"/>
      <c r="DR24" s="21"/>
      <c r="DS24" s="20">
        <f t="shared" si="16"/>
        <v>0</v>
      </c>
      <c r="DT24" s="21">
        <f t="shared" si="16"/>
        <v>0</v>
      </c>
      <c r="DU24" s="21" t="str">
        <f t="shared" si="16"/>
        <v>2025-A2</v>
      </c>
      <c r="DV24" s="21"/>
      <c r="DW24" s="20">
        <f t="shared" si="17"/>
        <v>0</v>
      </c>
      <c r="DX24" s="21"/>
      <c r="DY24" s="20">
        <f t="shared" si="18"/>
        <v>0</v>
      </c>
      <c r="DZ24" s="21"/>
      <c r="EA24" s="21"/>
      <c r="EB24" s="21">
        <f t="shared" si="19"/>
        <v>0</v>
      </c>
      <c r="EC24" s="21"/>
      <c r="ED24" s="21"/>
      <c r="EE24" s="21"/>
      <c r="EJ24" s="10" t="str">
        <f t="shared" si="20"/>
        <v>AGYGAAP</v>
      </c>
    </row>
    <row r="25" spans="1:140" ht="14.1" customHeight="1">
      <c r="A25" s="31"/>
      <c r="B25" s="31"/>
      <c r="C25" s="32"/>
      <c r="D25" s="32"/>
      <c r="E25" s="32"/>
      <c r="F25" s="32"/>
      <c r="G25" s="32"/>
      <c r="H25" s="32"/>
      <c r="I25" s="32"/>
      <c r="J25" s="32"/>
      <c r="K25" s="94"/>
      <c r="L25" s="95"/>
      <c r="M25" s="95"/>
      <c r="N25" s="95"/>
      <c r="O25" s="95"/>
      <c r="P25" s="95"/>
      <c r="Q25" s="95"/>
      <c r="R25" s="96">
        <f t="shared" si="10"/>
        <v>0</v>
      </c>
      <c r="S25" s="97">
        <f t="shared" si="1"/>
        <v>0</v>
      </c>
      <c r="T25" s="33"/>
      <c r="U25" s="33"/>
      <c r="V25" s="33"/>
      <c r="W25" s="33"/>
      <c r="X25" s="81"/>
      <c r="Y25" s="34">
        <f t="shared" si="2"/>
        <v>0</v>
      </c>
      <c r="Z25" s="34">
        <f t="shared" si="3"/>
        <v>0</v>
      </c>
      <c r="AA25" s="20"/>
      <c r="AB25" s="21"/>
      <c r="AC25" s="21"/>
      <c r="AD25" s="21">
        <v>10</v>
      </c>
      <c r="AE25" s="21">
        <v>1</v>
      </c>
      <c r="AF25" s="21" t="s">
        <v>96</v>
      </c>
      <c r="AG25" s="20"/>
      <c r="AH25" s="21" t="s">
        <v>97</v>
      </c>
      <c r="AI25" s="20">
        <f t="shared" si="11"/>
        <v>0</v>
      </c>
      <c r="AJ25" s="21">
        <v>13</v>
      </c>
      <c r="AK25" s="21" t="s">
        <v>98</v>
      </c>
      <c r="AL25" s="21" t="s">
        <v>99</v>
      </c>
      <c r="AM25" s="21" t="str">
        <f t="shared" si="12"/>
        <v>2025 Grant Rev Accrual</v>
      </c>
      <c r="AN25" s="21" t="str">
        <f t="shared" si="4"/>
        <v>Grant: 0 Order: 0</v>
      </c>
      <c r="AO25" s="21"/>
      <c r="AP25" s="21"/>
      <c r="AQ25" s="21"/>
      <c r="AR25" s="21">
        <v>40</v>
      </c>
      <c r="AS25" s="21">
        <f t="shared" si="21"/>
        <v>42100001</v>
      </c>
      <c r="AT25" s="21"/>
      <c r="AU25" s="21"/>
      <c r="AV25" s="21">
        <f t="shared" si="5"/>
        <v>0</v>
      </c>
      <c r="AW25" s="21"/>
      <c r="AX25" s="21"/>
      <c r="AY25" s="20">
        <f t="shared" si="6"/>
        <v>0</v>
      </c>
      <c r="AZ25" s="20">
        <f t="shared" si="7"/>
        <v>0</v>
      </c>
      <c r="BA25" s="21" t="str">
        <f t="shared" si="13"/>
        <v>2025-A2</v>
      </c>
      <c r="BB25" s="21"/>
      <c r="BC25" s="20">
        <f t="shared" si="8"/>
        <v>0</v>
      </c>
      <c r="BD25" s="21"/>
      <c r="BE25" s="35">
        <f t="shared" si="22"/>
        <v>0</v>
      </c>
      <c r="BF25" s="21"/>
      <c r="BG25" s="21"/>
      <c r="BH25" s="21"/>
      <c r="BI25" s="21"/>
      <c r="BJ25" s="21"/>
      <c r="BK25" s="21"/>
      <c r="BL25" s="21"/>
      <c r="BM25" s="21"/>
      <c r="BN25" s="21"/>
      <c r="BO25" s="21"/>
      <c r="BP25" s="21" t="s">
        <v>100</v>
      </c>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v>10</v>
      </c>
      <c r="CY25" s="21">
        <v>2</v>
      </c>
      <c r="CZ25" s="21"/>
      <c r="DA25" s="20">
        <f t="shared" si="14"/>
        <v>0</v>
      </c>
      <c r="DB25" s="21" t="str">
        <f t="shared" si="14"/>
        <v>Y1</v>
      </c>
      <c r="DC25" s="20">
        <f t="shared" si="14"/>
        <v>0</v>
      </c>
      <c r="DD25" s="21">
        <f t="shared" si="9"/>
        <v>13</v>
      </c>
      <c r="DE25" s="21" t="str">
        <f t="shared" si="9"/>
        <v>SOMS</v>
      </c>
      <c r="DF25" s="21" t="str">
        <f t="shared" si="9"/>
        <v>USD</v>
      </c>
      <c r="DG25" s="21" t="str">
        <f t="shared" si="9"/>
        <v>2025 Grant Rev Accrual</v>
      </c>
      <c r="DH25" s="21" t="str">
        <f t="shared" si="9"/>
        <v>Grant: 0 Order: 0</v>
      </c>
      <c r="DI25" s="21"/>
      <c r="DJ25" s="21"/>
      <c r="DK25" s="21"/>
      <c r="DL25" s="21">
        <v>50</v>
      </c>
      <c r="DM25" s="21">
        <f t="shared" si="23"/>
        <v>24510000</v>
      </c>
      <c r="DN25" s="21"/>
      <c r="DO25" s="21"/>
      <c r="DP25" s="21">
        <f t="shared" si="15"/>
        <v>0</v>
      </c>
      <c r="DQ25" s="21"/>
      <c r="DR25" s="21"/>
      <c r="DS25" s="20">
        <f t="shared" si="16"/>
        <v>0</v>
      </c>
      <c r="DT25" s="21">
        <f t="shared" si="16"/>
        <v>0</v>
      </c>
      <c r="DU25" s="21" t="str">
        <f t="shared" si="16"/>
        <v>2025-A2</v>
      </c>
      <c r="DV25" s="21"/>
      <c r="DW25" s="20">
        <f t="shared" si="17"/>
        <v>0</v>
      </c>
      <c r="DX25" s="21"/>
      <c r="DY25" s="20">
        <f t="shared" si="18"/>
        <v>0</v>
      </c>
      <c r="DZ25" s="21"/>
      <c r="EA25" s="21"/>
      <c r="EB25" s="21">
        <f t="shared" si="19"/>
        <v>0</v>
      </c>
      <c r="EC25" s="21"/>
      <c r="ED25" s="21"/>
      <c r="EE25" s="21"/>
      <c r="EJ25" s="10" t="str">
        <f t="shared" si="20"/>
        <v>AGYGAAP</v>
      </c>
    </row>
    <row r="26" spans="1:140" ht="14.1" customHeight="1">
      <c r="A26" s="31"/>
      <c r="B26" s="31"/>
      <c r="C26" s="32"/>
      <c r="D26" s="32"/>
      <c r="E26" s="32"/>
      <c r="F26" s="32"/>
      <c r="G26" s="32"/>
      <c r="H26" s="32"/>
      <c r="I26" s="32"/>
      <c r="J26" s="32"/>
      <c r="K26" s="94"/>
      <c r="L26" s="95"/>
      <c r="M26" s="95"/>
      <c r="N26" s="95"/>
      <c r="O26" s="95"/>
      <c r="P26" s="95"/>
      <c r="Q26" s="95"/>
      <c r="R26" s="96">
        <f t="shared" si="10"/>
        <v>0</v>
      </c>
      <c r="S26" s="97">
        <f t="shared" si="1"/>
        <v>0</v>
      </c>
      <c r="T26" s="33"/>
      <c r="U26" s="33"/>
      <c r="V26" s="33"/>
      <c r="W26" s="33"/>
      <c r="X26" s="81"/>
      <c r="Y26" s="34">
        <f t="shared" si="2"/>
        <v>0</v>
      </c>
      <c r="Z26" s="34">
        <f t="shared" si="3"/>
        <v>0</v>
      </c>
      <c r="AA26" s="20"/>
      <c r="AB26" s="21"/>
      <c r="AC26" s="21"/>
      <c r="AD26" s="21">
        <v>11</v>
      </c>
      <c r="AE26" s="21">
        <v>1</v>
      </c>
      <c r="AF26" s="21" t="s">
        <v>96</v>
      </c>
      <c r="AG26" s="20"/>
      <c r="AH26" s="21" t="s">
        <v>97</v>
      </c>
      <c r="AI26" s="20">
        <f t="shared" si="11"/>
        <v>0</v>
      </c>
      <c r="AJ26" s="21">
        <v>13</v>
      </c>
      <c r="AK26" s="21" t="s">
        <v>98</v>
      </c>
      <c r="AL26" s="21" t="s">
        <v>99</v>
      </c>
      <c r="AM26" s="21" t="str">
        <f t="shared" si="12"/>
        <v>2025 Grant Rev Accrual</v>
      </c>
      <c r="AN26" s="21" t="str">
        <f t="shared" si="4"/>
        <v>Grant: 0 Order: 0</v>
      </c>
      <c r="AO26" s="21"/>
      <c r="AP26" s="21"/>
      <c r="AQ26" s="21"/>
      <c r="AR26" s="21">
        <v>40</v>
      </c>
      <c r="AS26" s="21">
        <f t="shared" si="21"/>
        <v>42100001</v>
      </c>
      <c r="AT26" s="21"/>
      <c r="AU26" s="21"/>
      <c r="AV26" s="21">
        <f t="shared" si="5"/>
        <v>0</v>
      </c>
      <c r="AW26" s="21"/>
      <c r="AX26" s="21"/>
      <c r="AY26" s="20">
        <f t="shared" si="6"/>
        <v>0</v>
      </c>
      <c r="AZ26" s="20">
        <f t="shared" si="7"/>
        <v>0</v>
      </c>
      <c r="BA26" s="21" t="str">
        <f t="shared" si="13"/>
        <v>2025-A2</v>
      </c>
      <c r="BB26" s="21"/>
      <c r="BC26" s="20">
        <f t="shared" si="8"/>
        <v>0</v>
      </c>
      <c r="BD26" s="21"/>
      <c r="BE26" s="35">
        <f t="shared" si="22"/>
        <v>0</v>
      </c>
      <c r="BF26" s="21"/>
      <c r="BG26" s="21"/>
      <c r="BH26" s="21"/>
      <c r="BI26" s="21"/>
      <c r="BJ26" s="21"/>
      <c r="BK26" s="21"/>
      <c r="BL26" s="21"/>
      <c r="BM26" s="21"/>
      <c r="BN26" s="21"/>
      <c r="BO26" s="21"/>
      <c r="BP26" s="21" t="s">
        <v>100</v>
      </c>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v>11</v>
      </c>
      <c r="CY26" s="21">
        <v>2</v>
      </c>
      <c r="CZ26" s="21"/>
      <c r="DA26" s="20">
        <f t="shared" si="14"/>
        <v>0</v>
      </c>
      <c r="DB26" s="21" t="str">
        <f t="shared" si="14"/>
        <v>Y1</v>
      </c>
      <c r="DC26" s="20">
        <f t="shared" si="14"/>
        <v>0</v>
      </c>
      <c r="DD26" s="21">
        <f t="shared" si="9"/>
        <v>13</v>
      </c>
      <c r="DE26" s="21" t="str">
        <f t="shared" si="9"/>
        <v>SOMS</v>
      </c>
      <c r="DF26" s="21" t="str">
        <f t="shared" si="9"/>
        <v>USD</v>
      </c>
      <c r="DG26" s="21" t="str">
        <f t="shared" si="9"/>
        <v>2025 Grant Rev Accrual</v>
      </c>
      <c r="DH26" s="21" t="str">
        <f t="shared" si="9"/>
        <v>Grant: 0 Order: 0</v>
      </c>
      <c r="DI26" s="21"/>
      <c r="DJ26" s="21"/>
      <c r="DK26" s="21"/>
      <c r="DL26" s="21">
        <v>50</v>
      </c>
      <c r="DM26" s="21">
        <f t="shared" si="23"/>
        <v>24510000</v>
      </c>
      <c r="DN26" s="21"/>
      <c r="DO26" s="21"/>
      <c r="DP26" s="21">
        <f t="shared" si="15"/>
        <v>0</v>
      </c>
      <c r="DQ26" s="21"/>
      <c r="DR26" s="21"/>
      <c r="DS26" s="20">
        <f t="shared" si="16"/>
        <v>0</v>
      </c>
      <c r="DT26" s="21">
        <f t="shared" si="16"/>
        <v>0</v>
      </c>
      <c r="DU26" s="21" t="str">
        <f t="shared" si="16"/>
        <v>2025-A2</v>
      </c>
      <c r="DV26" s="21"/>
      <c r="DW26" s="20">
        <f t="shared" si="17"/>
        <v>0</v>
      </c>
      <c r="DX26" s="21"/>
      <c r="DY26" s="20">
        <f t="shared" si="18"/>
        <v>0</v>
      </c>
      <c r="DZ26" s="21"/>
      <c r="EA26" s="21"/>
      <c r="EB26" s="21">
        <f t="shared" si="19"/>
        <v>0</v>
      </c>
      <c r="EC26" s="21"/>
      <c r="ED26" s="21"/>
      <c r="EE26" s="21"/>
      <c r="EJ26" s="10" t="str">
        <f t="shared" si="20"/>
        <v>AGYGAAP</v>
      </c>
    </row>
    <row r="27" spans="1:140" ht="14.1" customHeight="1">
      <c r="A27" s="31"/>
      <c r="B27" s="31"/>
      <c r="C27" s="36"/>
      <c r="D27" s="36"/>
      <c r="E27" s="37"/>
      <c r="F27" s="37"/>
      <c r="G27" s="37"/>
      <c r="H27" s="37"/>
      <c r="I27" s="37"/>
      <c r="J27" s="37"/>
      <c r="K27" s="98"/>
      <c r="L27" s="95"/>
      <c r="M27" s="95"/>
      <c r="N27" s="95"/>
      <c r="O27" s="95"/>
      <c r="P27" s="95"/>
      <c r="Q27" s="95"/>
      <c r="R27" s="96">
        <f t="shared" si="10"/>
        <v>0</v>
      </c>
      <c r="S27" s="97">
        <f t="shared" si="1"/>
        <v>0</v>
      </c>
      <c r="T27" s="33"/>
      <c r="U27" s="33"/>
      <c r="V27" s="33"/>
      <c r="W27" s="33"/>
      <c r="X27" s="81"/>
      <c r="Y27" s="34">
        <f t="shared" si="2"/>
        <v>0</v>
      </c>
      <c r="Z27" s="34">
        <f t="shared" si="3"/>
        <v>0</v>
      </c>
      <c r="AA27" s="20"/>
      <c r="AB27" s="21"/>
      <c r="AC27" s="21"/>
      <c r="AD27" s="21">
        <v>12</v>
      </c>
      <c r="AE27" s="21">
        <v>1</v>
      </c>
      <c r="AF27" s="21" t="s">
        <v>96</v>
      </c>
      <c r="AG27" s="20"/>
      <c r="AH27" s="21" t="s">
        <v>97</v>
      </c>
      <c r="AI27" s="20">
        <f t="shared" si="11"/>
        <v>0</v>
      </c>
      <c r="AJ27" s="21">
        <v>13</v>
      </c>
      <c r="AK27" s="21" t="s">
        <v>98</v>
      </c>
      <c r="AL27" s="21" t="s">
        <v>99</v>
      </c>
      <c r="AM27" s="21" t="str">
        <f t="shared" si="12"/>
        <v>2025 Grant Rev Accrual</v>
      </c>
      <c r="AN27" s="21" t="str">
        <f t="shared" si="4"/>
        <v>Grant: 0 Order: 0</v>
      </c>
      <c r="AO27" s="21"/>
      <c r="AP27" s="21"/>
      <c r="AQ27" s="21"/>
      <c r="AR27" s="21">
        <v>40</v>
      </c>
      <c r="AS27" s="21">
        <f t="shared" si="21"/>
        <v>42100001</v>
      </c>
      <c r="AT27" s="21"/>
      <c r="AU27" s="21"/>
      <c r="AV27" s="21">
        <f t="shared" si="5"/>
        <v>0</v>
      </c>
      <c r="AW27" s="21"/>
      <c r="AX27" s="21"/>
      <c r="AY27" s="20">
        <f t="shared" si="6"/>
        <v>0</v>
      </c>
      <c r="AZ27" s="20">
        <f t="shared" si="7"/>
        <v>0</v>
      </c>
      <c r="BA27" s="21" t="str">
        <f t="shared" si="13"/>
        <v>2025-A2</v>
      </c>
      <c r="BB27" s="21"/>
      <c r="BC27" s="20">
        <f t="shared" si="8"/>
        <v>0</v>
      </c>
      <c r="BD27" s="21"/>
      <c r="BE27" s="35">
        <f t="shared" si="22"/>
        <v>0</v>
      </c>
      <c r="BF27" s="21"/>
      <c r="BG27" s="21"/>
      <c r="BH27" s="21"/>
      <c r="BI27" s="21"/>
      <c r="BJ27" s="21"/>
      <c r="BK27" s="21"/>
      <c r="BL27" s="21"/>
      <c r="BM27" s="21"/>
      <c r="BN27" s="21"/>
      <c r="BO27" s="21"/>
      <c r="BP27" s="21" t="s">
        <v>100</v>
      </c>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v>12</v>
      </c>
      <c r="CY27" s="21">
        <v>2</v>
      </c>
      <c r="CZ27" s="21"/>
      <c r="DA27" s="20">
        <f t="shared" si="14"/>
        <v>0</v>
      </c>
      <c r="DB27" s="21" t="str">
        <f t="shared" si="14"/>
        <v>Y1</v>
      </c>
      <c r="DC27" s="20">
        <f t="shared" si="14"/>
        <v>0</v>
      </c>
      <c r="DD27" s="21">
        <f t="shared" si="9"/>
        <v>13</v>
      </c>
      <c r="DE27" s="21" t="str">
        <f t="shared" si="9"/>
        <v>SOMS</v>
      </c>
      <c r="DF27" s="21" t="str">
        <f t="shared" si="9"/>
        <v>USD</v>
      </c>
      <c r="DG27" s="21" t="str">
        <f t="shared" si="9"/>
        <v>2025 Grant Rev Accrual</v>
      </c>
      <c r="DH27" s="21" t="str">
        <f t="shared" si="9"/>
        <v>Grant: 0 Order: 0</v>
      </c>
      <c r="DI27" s="21"/>
      <c r="DJ27" s="21"/>
      <c r="DK27" s="21"/>
      <c r="DL27" s="21">
        <v>50</v>
      </c>
      <c r="DM27" s="21">
        <f t="shared" si="23"/>
        <v>24510000</v>
      </c>
      <c r="DN27" s="21"/>
      <c r="DO27" s="21"/>
      <c r="DP27" s="21">
        <f t="shared" si="15"/>
        <v>0</v>
      </c>
      <c r="DQ27" s="21"/>
      <c r="DR27" s="21"/>
      <c r="DS27" s="20">
        <f t="shared" si="16"/>
        <v>0</v>
      </c>
      <c r="DT27" s="21">
        <f t="shared" si="16"/>
        <v>0</v>
      </c>
      <c r="DU27" s="21" t="str">
        <f t="shared" si="16"/>
        <v>2025-A2</v>
      </c>
      <c r="DV27" s="21"/>
      <c r="DW27" s="20">
        <f t="shared" si="17"/>
        <v>0</v>
      </c>
      <c r="DX27" s="21"/>
      <c r="DY27" s="20">
        <f t="shared" si="18"/>
        <v>0</v>
      </c>
      <c r="DZ27" s="21"/>
      <c r="EA27" s="21"/>
      <c r="EB27" s="21">
        <f t="shared" si="19"/>
        <v>0</v>
      </c>
      <c r="EC27" s="21"/>
      <c r="ED27" s="21"/>
      <c r="EE27" s="21"/>
      <c r="EJ27" s="10" t="str">
        <f t="shared" si="20"/>
        <v>AGYGAAP</v>
      </c>
    </row>
    <row r="28" spans="1:140" ht="14.1" customHeight="1">
      <c r="A28" s="36"/>
      <c r="B28" s="36"/>
      <c r="C28" s="37"/>
      <c r="D28" s="37"/>
      <c r="E28" s="37"/>
      <c r="F28" s="37"/>
      <c r="G28" s="37"/>
      <c r="H28" s="37"/>
      <c r="I28" s="37"/>
      <c r="J28" s="37"/>
      <c r="K28" s="98"/>
      <c r="L28" s="95"/>
      <c r="M28" s="95"/>
      <c r="N28" s="95"/>
      <c r="O28" s="99"/>
      <c r="P28" s="95"/>
      <c r="Q28" s="95"/>
      <c r="R28" s="96">
        <f t="shared" si="10"/>
        <v>0</v>
      </c>
      <c r="S28" s="97">
        <f t="shared" si="1"/>
        <v>0</v>
      </c>
      <c r="T28" s="33"/>
      <c r="U28" s="33"/>
      <c r="V28" s="33"/>
      <c r="W28" s="33"/>
      <c r="X28" s="81"/>
      <c r="Y28" s="34">
        <f t="shared" si="2"/>
        <v>0</v>
      </c>
      <c r="Z28" s="34">
        <f t="shared" si="3"/>
        <v>0</v>
      </c>
      <c r="AA28" s="20"/>
      <c r="AB28" s="21"/>
      <c r="AC28" s="21"/>
      <c r="AD28" s="21">
        <v>13</v>
      </c>
      <c r="AE28" s="21">
        <v>1</v>
      </c>
      <c r="AF28" s="21" t="s">
        <v>96</v>
      </c>
      <c r="AG28" s="20"/>
      <c r="AH28" s="21" t="s">
        <v>97</v>
      </c>
      <c r="AI28" s="20">
        <f t="shared" si="11"/>
        <v>0</v>
      </c>
      <c r="AJ28" s="21">
        <v>13</v>
      </c>
      <c r="AK28" s="21" t="s">
        <v>98</v>
      </c>
      <c r="AL28" s="21" t="s">
        <v>99</v>
      </c>
      <c r="AM28" s="21" t="str">
        <f t="shared" si="12"/>
        <v>2025 Grant Rev Accrual</v>
      </c>
      <c r="AN28" s="21" t="str">
        <f t="shared" si="4"/>
        <v>Grant: 0 Order: 0</v>
      </c>
      <c r="AO28" s="21"/>
      <c r="AP28" s="21"/>
      <c r="AQ28" s="21"/>
      <c r="AR28" s="21">
        <v>40</v>
      </c>
      <c r="AS28" s="21">
        <f t="shared" si="21"/>
        <v>42100001</v>
      </c>
      <c r="AT28" s="21"/>
      <c r="AU28" s="21"/>
      <c r="AV28" s="21">
        <f t="shared" si="5"/>
        <v>0</v>
      </c>
      <c r="AW28" s="21"/>
      <c r="AX28" s="21"/>
      <c r="AY28" s="20">
        <f t="shared" si="6"/>
        <v>0</v>
      </c>
      <c r="AZ28" s="20">
        <f t="shared" si="7"/>
        <v>0</v>
      </c>
      <c r="BA28" s="21" t="str">
        <f t="shared" si="13"/>
        <v>2025-A2</v>
      </c>
      <c r="BB28" s="21"/>
      <c r="BC28" s="20">
        <f t="shared" si="8"/>
        <v>0</v>
      </c>
      <c r="BD28" s="21"/>
      <c r="BE28" s="35">
        <f t="shared" si="22"/>
        <v>0</v>
      </c>
      <c r="BF28" s="21"/>
      <c r="BG28" s="21"/>
      <c r="BH28" s="21"/>
      <c r="BI28" s="21"/>
      <c r="BJ28" s="21"/>
      <c r="BK28" s="21"/>
      <c r="BL28" s="21"/>
      <c r="BM28" s="21"/>
      <c r="BN28" s="21"/>
      <c r="BO28" s="21"/>
      <c r="BP28" s="21" t="s">
        <v>100</v>
      </c>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v>13</v>
      </c>
      <c r="CY28" s="21">
        <v>2</v>
      </c>
      <c r="CZ28" s="21"/>
      <c r="DA28" s="20">
        <f t="shared" si="14"/>
        <v>0</v>
      </c>
      <c r="DB28" s="21" t="str">
        <f t="shared" si="14"/>
        <v>Y1</v>
      </c>
      <c r="DC28" s="20">
        <f t="shared" si="14"/>
        <v>0</v>
      </c>
      <c r="DD28" s="21">
        <f t="shared" si="9"/>
        <v>13</v>
      </c>
      <c r="DE28" s="21" t="str">
        <f t="shared" si="9"/>
        <v>SOMS</v>
      </c>
      <c r="DF28" s="21" t="str">
        <f t="shared" si="9"/>
        <v>USD</v>
      </c>
      <c r="DG28" s="21" t="str">
        <f t="shared" si="9"/>
        <v>2025 Grant Rev Accrual</v>
      </c>
      <c r="DH28" s="21" t="str">
        <f t="shared" si="9"/>
        <v>Grant: 0 Order: 0</v>
      </c>
      <c r="DI28" s="21"/>
      <c r="DJ28" s="21"/>
      <c r="DK28" s="21"/>
      <c r="DL28" s="21">
        <v>50</v>
      </c>
      <c r="DM28" s="21">
        <f t="shared" si="23"/>
        <v>24510000</v>
      </c>
      <c r="DN28" s="21"/>
      <c r="DO28" s="21"/>
      <c r="DP28" s="21">
        <f t="shared" si="15"/>
        <v>0</v>
      </c>
      <c r="DQ28" s="21"/>
      <c r="DR28" s="21"/>
      <c r="DS28" s="20">
        <f t="shared" si="16"/>
        <v>0</v>
      </c>
      <c r="DT28" s="21">
        <f t="shared" si="16"/>
        <v>0</v>
      </c>
      <c r="DU28" s="21" t="str">
        <f t="shared" si="16"/>
        <v>2025-A2</v>
      </c>
      <c r="DV28" s="21"/>
      <c r="DW28" s="20">
        <f t="shared" si="17"/>
        <v>0</v>
      </c>
      <c r="DX28" s="21"/>
      <c r="DY28" s="20">
        <f t="shared" si="18"/>
        <v>0</v>
      </c>
      <c r="DZ28" s="21"/>
      <c r="EA28" s="21"/>
      <c r="EB28" s="21">
        <f t="shared" si="19"/>
        <v>0</v>
      </c>
      <c r="EC28" s="21"/>
      <c r="ED28" s="21"/>
      <c r="EE28" s="21"/>
      <c r="EJ28" s="10" t="str">
        <f t="shared" si="20"/>
        <v>AGYGAAP</v>
      </c>
    </row>
    <row r="29" spans="1:140" ht="14.1" customHeight="1">
      <c r="A29" s="36"/>
      <c r="B29" s="36"/>
      <c r="C29" s="36"/>
      <c r="D29" s="36"/>
      <c r="E29" s="37"/>
      <c r="F29" s="37"/>
      <c r="G29" s="37"/>
      <c r="H29" s="37"/>
      <c r="I29" s="37"/>
      <c r="J29" s="37"/>
      <c r="K29" s="98"/>
      <c r="L29" s="95"/>
      <c r="M29" s="95"/>
      <c r="N29" s="95"/>
      <c r="O29" s="95"/>
      <c r="P29" s="95"/>
      <c r="Q29" s="95"/>
      <c r="R29" s="96">
        <f t="shared" si="10"/>
        <v>0</v>
      </c>
      <c r="S29" s="97">
        <f t="shared" si="1"/>
        <v>0</v>
      </c>
      <c r="T29" s="33"/>
      <c r="U29" s="33"/>
      <c r="V29" s="33"/>
      <c r="W29" s="33"/>
      <c r="X29" s="81"/>
      <c r="Y29" s="34">
        <f t="shared" si="2"/>
        <v>0</v>
      </c>
      <c r="Z29" s="34">
        <f t="shared" si="3"/>
        <v>0</v>
      </c>
      <c r="AA29" s="20"/>
      <c r="AB29" s="21"/>
      <c r="AC29" s="21"/>
      <c r="AD29" s="21">
        <v>14</v>
      </c>
      <c r="AE29" s="21">
        <v>1</v>
      </c>
      <c r="AF29" s="21" t="s">
        <v>96</v>
      </c>
      <c r="AG29" s="20"/>
      <c r="AH29" s="21" t="s">
        <v>97</v>
      </c>
      <c r="AI29" s="20">
        <f t="shared" si="11"/>
        <v>0</v>
      </c>
      <c r="AJ29" s="21">
        <v>13</v>
      </c>
      <c r="AK29" s="21" t="s">
        <v>98</v>
      </c>
      <c r="AL29" s="21" t="s">
        <v>99</v>
      </c>
      <c r="AM29" s="21" t="str">
        <f t="shared" si="12"/>
        <v>2025 Grant Rev Accrual</v>
      </c>
      <c r="AN29" s="21" t="str">
        <f t="shared" si="4"/>
        <v>Grant: 0 Order: 0</v>
      </c>
      <c r="AO29" s="21"/>
      <c r="AP29" s="21"/>
      <c r="AQ29" s="21"/>
      <c r="AR29" s="21">
        <v>40</v>
      </c>
      <c r="AS29" s="21">
        <f t="shared" si="21"/>
        <v>42100001</v>
      </c>
      <c r="AT29" s="21"/>
      <c r="AU29" s="21"/>
      <c r="AV29" s="21">
        <f t="shared" si="5"/>
        <v>0</v>
      </c>
      <c r="AW29" s="21"/>
      <c r="AX29" s="21"/>
      <c r="AY29" s="20">
        <f t="shared" si="6"/>
        <v>0</v>
      </c>
      <c r="AZ29" s="20">
        <f t="shared" si="7"/>
        <v>0</v>
      </c>
      <c r="BA29" s="21" t="str">
        <f t="shared" si="13"/>
        <v>2025-A2</v>
      </c>
      <c r="BB29" s="21"/>
      <c r="BC29" s="20">
        <f t="shared" si="8"/>
        <v>0</v>
      </c>
      <c r="BD29" s="21"/>
      <c r="BE29" s="35">
        <f t="shared" si="22"/>
        <v>0</v>
      </c>
      <c r="BF29" s="21"/>
      <c r="BG29" s="21"/>
      <c r="BH29" s="21"/>
      <c r="BI29" s="21"/>
      <c r="BJ29" s="21"/>
      <c r="BK29" s="21"/>
      <c r="BL29" s="21"/>
      <c r="BM29" s="21"/>
      <c r="BN29" s="21"/>
      <c r="BO29" s="21"/>
      <c r="BP29" s="21" t="s">
        <v>100</v>
      </c>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v>14</v>
      </c>
      <c r="CY29" s="21">
        <v>2</v>
      </c>
      <c r="CZ29" s="21"/>
      <c r="DA29" s="20">
        <f t="shared" si="14"/>
        <v>0</v>
      </c>
      <c r="DB29" s="21" t="str">
        <f t="shared" si="14"/>
        <v>Y1</v>
      </c>
      <c r="DC29" s="20">
        <f t="shared" si="14"/>
        <v>0</v>
      </c>
      <c r="DD29" s="21">
        <f t="shared" si="9"/>
        <v>13</v>
      </c>
      <c r="DE29" s="21" t="str">
        <f t="shared" si="9"/>
        <v>SOMS</v>
      </c>
      <c r="DF29" s="21" t="str">
        <f t="shared" si="9"/>
        <v>USD</v>
      </c>
      <c r="DG29" s="21" t="str">
        <f t="shared" si="9"/>
        <v>2025 Grant Rev Accrual</v>
      </c>
      <c r="DH29" s="21" t="str">
        <f t="shared" si="9"/>
        <v>Grant: 0 Order: 0</v>
      </c>
      <c r="DI29" s="21"/>
      <c r="DJ29" s="21"/>
      <c r="DK29" s="21"/>
      <c r="DL29" s="21">
        <v>50</v>
      </c>
      <c r="DM29" s="21">
        <f t="shared" si="23"/>
        <v>24510000</v>
      </c>
      <c r="DN29" s="21"/>
      <c r="DO29" s="21"/>
      <c r="DP29" s="21">
        <f t="shared" si="15"/>
        <v>0</v>
      </c>
      <c r="DQ29" s="21"/>
      <c r="DR29" s="21"/>
      <c r="DS29" s="20">
        <f t="shared" si="16"/>
        <v>0</v>
      </c>
      <c r="DT29" s="21">
        <f t="shared" si="16"/>
        <v>0</v>
      </c>
      <c r="DU29" s="21" t="str">
        <f t="shared" si="16"/>
        <v>2025-A2</v>
      </c>
      <c r="DV29" s="21"/>
      <c r="DW29" s="20">
        <f t="shared" si="17"/>
        <v>0</v>
      </c>
      <c r="DX29" s="21"/>
      <c r="DY29" s="20">
        <f t="shared" si="18"/>
        <v>0</v>
      </c>
      <c r="DZ29" s="21"/>
      <c r="EA29" s="21"/>
      <c r="EB29" s="21">
        <f t="shared" si="19"/>
        <v>0</v>
      </c>
      <c r="EC29" s="21"/>
      <c r="ED29" s="21"/>
      <c r="EE29" s="21"/>
      <c r="EJ29" s="10" t="str">
        <f t="shared" si="20"/>
        <v>AGYGAAP</v>
      </c>
    </row>
    <row r="30" spans="1:140" ht="14.1" customHeight="1">
      <c r="A30" s="36"/>
      <c r="B30" s="36"/>
      <c r="C30" s="37"/>
      <c r="D30" s="37"/>
      <c r="E30" s="37"/>
      <c r="F30" s="37"/>
      <c r="G30" s="37"/>
      <c r="H30" s="37"/>
      <c r="I30" s="37"/>
      <c r="J30" s="37"/>
      <c r="K30" s="98"/>
      <c r="L30" s="95"/>
      <c r="M30" s="95"/>
      <c r="N30" s="95"/>
      <c r="O30" s="95"/>
      <c r="P30" s="95"/>
      <c r="Q30" s="95"/>
      <c r="R30" s="96">
        <f t="shared" si="10"/>
        <v>0</v>
      </c>
      <c r="S30" s="97">
        <f t="shared" si="1"/>
        <v>0</v>
      </c>
      <c r="T30" s="33"/>
      <c r="U30" s="33"/>
      <c r="V30" s="33"/>
      <c r="W30" s="33"/>
      <c r="X30" s="81"/>
      <c r="Y30" s="34">
        <f t="shared" si="2"/>
        <v>0</v>
      </c>
      <c r="Z30" s="34">
        <f t="shared" si="3"/>
        <v>0</v>
      </c>
      <c r="AA30" s="20"/>
      <c r="AB30" s="21"/>
      <c r="AC30" s="21"/>
      <c r="AD30" s="21">
        <v>15</v>
      </c>
      <c r="AE30" s="21">
        <v>1</v>
      </c>
      <c r="AF30" s="21" t="s">
        <v>96</v>
      </c>
      <c r="AG30" s="20"/>
      <c r="AH30" s="21" t="s">
        <v>97</v>
      </c>
      <c r="AI30" s="20">
        <f t="shared" si="11"/>
        <v>0</v>
      </c>
      <c r="AJ30" s="21">
        <v>13</v>
      </c>
      <c r="AK30" s="21" t="s">
        <v>98</v>
      </c>
      <c r="AL30" s="21" t="s">
        <v>99</v>
      </c>
      <c r="AM30" s="21" t="str">
        <f t="shared" si="12"/>
        <v>2025 Grant Rev Accrual</v>
      </c>
      <c r="AN30" s="21" t="str">
        <f t="shared" si="4"/>
        <v>Grant: 0 Order: 0</v>
      </c>
      <c r="AO30" s="21"/>
      <c r="AP30" s="21"/>
      <c r="AQ30" s="21"/>
      <c r="AR30" s="21">
        <v>40</v>
      </c>
      <c r="AS30" s="21">
        <f t="shared" si="21"/>
        <v>42100001</v>
      </c>
      <c r="AT30" s="21"/>
      <c r="AU30" s="21"/>
      <c r="AV30" s="21">
        <f t="shared" si="5"/>
        <v>0</v>
      </c>
      <c r="AW30" s="21"/>
      <c r="AX30" s="21"/>
      <c r="AY30" s="20">
        <f t="shared" si="6"/>
        <v>0</v>
      </c>
      <c r="AZ30" s="20">
        <f t="shared" si="7"/>
        <v>0</v>
      </c>
      <c r="BA30" s="21" t="str">
        <f t="shared" si="13"/>
        <v>2025-A2</v>
      </c>
      <c r="BB30" s="21"/>
      <c r="BC30" s="20">
        <f t="shared" si="8"/>
        <v>0</v>
      </c>
      <c r="BD30" s="21"/>
      <c r="BE30" s="35">
        <f t="shared" si="22"/>
        <v>0</v>
      </c>
      <c r="BF30" s="21"/>
      <c r="BG30" s="21"/>
      <c r="BH30" s="21"/>
      <c r="BI30" s="21"/>
      <c r="BJ30" s="21"/>
      <c r="BK30" s="21"/>
      <c r="BL30" s="21"/>
      <c r="BM30" s="21"/>
      <c r="BN30" s="21"/>
      <c r="BO30" s="21"/>
      <c r="BP30" s="21" t="s">
        <v>100</v>
      </c>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v>15</v>
      </c>
      <c r="CY30" s="21">
        <v>2</v>
      </c>
      <c r="CZ30" s="21"/>
      <c r="DA30" s="20">
        <f t="shared" si="14"/>
        <v>0</v>
      </c>
      <c r="DB30" s="21" t="str">
        <f t="shared" si="14"/>
        <v>Y1</v>
      </c>
      <c r="DC30" s="20">
        <f t="shared" si="14"/>
        <v>0</v>
      </c>
      <c r="DD30" s="21">
        <f t="shared" si="9"/>
        <v>13</v>
      </c>
      <c r="DE30" s="21" t="str">
        <f t="shared" si="9"/>
        <v>SOMS</v>
      </c>
      <c r="DF30" s="21" t="str">
        <f t="shared" si="9"/>
        <v>USD</v>
      </c>
      <c r="DG30" s="21" t="str">
        <f t="shared" si="9"/>
        <v>2025 Grant Rev Accrual</v>
      </c>
      <c r="DH30" s="21" t="str">
        <f t="shared" si="9"/>
        <v>Grant: 0 Order: 0</v>
      </c>
      <c r="DI30" s="21"/>
      <c r="DJ30" s="21"/>
      <c r="DK30" s="21"/>
      <c r="DL30" s="21">
        <v>50</v>
      </c>
      <c r="DM30" s="21">
        <f t="shared" si="23"/>
        <v>24510000</v>
      </c>
      <c r="DN30" s="21"/>
      <c r="DO30" s="21"/>
      <c r="DP30" s="21">
        <f t="shared" si="15"/>
        <v>0</v>
      </c>
      <c r="DQ30" s="21"/>
      <c r="DR30" s="21"/>
      <c r="DS30" s="20">
        <f t="shared" si="16"/>
        <v>0</v>
      </c>
      <c r="DT30" s="21">
        <f t="shared" si="16"/>
        <v>0</v>
      </c>
      <c r="DU30" s="21" t="str">
        <f t="shared" si="16"/>
        <v>2025-A2</v>
      </c>
      <c r="DV30" s="21"/>
      <c r="DW30" s="20">
        <f t="shared" si="17"/>
        <v>0</v>
      </c>
      <c r="DX30" s="21"/>
      <c r="DY30" s="20">
        <f t="shared" si="18"/>
        <v>0</v>
      </c>
      <c r="DZ30" s="21"/>
      <c r="EA30" s="21"/>
      <c r="EB30" s="21">
        <f t="shared" si="19"/>
        <v>0</v>
      </c>
      <c r="EC30" s="21"/>
      <c r="ED30" s="21"/>
      <c r="EE30" s="21"/>
      <c r="EJ30" s="10" t="str">
        <f t="shared" si="20"/>
        <v>AGYGAAP</v>
      </c>
    </row>
    <row r="31" spans="1:140" ht="14.1" customHeight="1">
      <c r="A31" s="36"/>
      <c r="B31" s="36"/>
      <c r="C31" s="32"/>
      <c r="D31" s="32"/>
      <c r="E31" s="32"/>
      <c r="F31" s="32"/>
      <c r="G31" s="32"/>
      <c r="H31" s="32"/>
      <c r="I31" s="32"/>
      <c r="J31" s="32"/>
      <c r="K31" s="94"/>
      <c r="L31" s="95"/>
      <c r="M31" s="95"/>
      <c r="N31" s="95"/>
      <c r="O31" s="95"/>
      <c r="P31" s="95"/>
      <c r="Q31" s="95"/>
      <c r="R31" s="96">
        <f t="shared" si="10"/>
        <v>0</v>
      </c>
      <c r="S31" s="97">
        <f t="shared" si="1"/>
        <v>0</v>
      </c>
      <c r="T31" s="33"/>
      <c r="U31" s="33"/>
      <c r="V31" s="33"/>
      <c r="W31" s="33"/>
      <c r="X31" s="81"/>
      <c r="Y31" s="34">
        <f t="shared" si="2"/>
        <v>0</v>
      </c>
      <c r="Z31" s="34">
        <f t="shared" si="3"/>
        <v>0</v>
      </c>
      <c r="AA31" s="20"/>
      <c r="AB31" s="21"/>
      <c r="AC31" s="21"/>
      <c r="AD31" s="21">
        <v>16</v>
      </c>
      <c r="AE31" s="21">
        <v>1</v>
      </c>
      <c r="AF31" s="21" t="s">
        <v>96</v>
      </c>
      <c r="AG31" s="20"/>
      <c r="AH31" s="21" t="s">
        <v>97</v>
      </c>
      <c r="AI31" s="20">
        <f t="shared" si="11"/>
        <v>0</v>
      </c>
      <c r="AJ31" s="21">
        <v>13</v>
      </c>
      <c r="AK31" s="21" t="s">
        <v>98</v>
      </c>
      <c r="AL31" s="21" t="s">
        <v>99</v>
      </c>
      <c r="AM31" s="21" t="str">
        <f t="shared" si="12"/>
        <v>2025 Grant Rev Accrual</v>
      </c>
      <c r="AN31" s="21" t="str">
        <f t="shared" si="4"/>
        <v>Grant: 0 Order: 0</v>
      </c>
      <c r="AO31" s="21"/>
      <c r="AP31" s="21"/>
      <c r="AQ31" s="21"/>
      <c r="AR31" s="21">
        <v>40</v>
      </c>
      <c r="AS31" s="21">
        <f t="shared" si="21"/>
        <v>42100001</v>
      </c>
      <c r="AT31" s="21"/>
      <c r="AU31" s="21"/>
      <c r="AV31" s="21">
        <f t="shared" si="5"/>
        <v>0</v>
      </c>
      <c r="AW31" s="21"/>
      <c r="AX31" s="21"/>
      <c r="AY31" s="20">
        <f t="shared" si="6"/>
        <v>0</v>
      </c>
      <c r="AZ31" s="20">
        <f t="shared" si="7"/>
        <v>0</v>
      </c>
      <c r="BA31" s="21" t="str">
        <f t="shared" si="13"/>
        <v>2025-A2</v>
      </c>
      <c r="BB31" s="21"/>
      <c r="BC31" s="20">
        <f t="shared" si="8"/>
        <v>0</v>
      </c>
      <c r="BD31" s="21"/>
      <c r="BE31" s="35">
        <f t="shared" si="22"/>
        <v>0</v>
      </c>
      <c r="BF31" s="21"/>
      <c r="BG31" s="21"/>
      <c r="BH31" s="21"/>
      <c r="BI31" s="21"/>
      <c r="BJ31" s="21"/>
      <c r="BK31" s="21"/>
      <c r="BL31" s="21"/>
      <c r="BM31" s="21"/>
      <c r="BN31" s="21"/>
      <c r="BO31" s="21"/>
      <c r="BP31" s="21" t="s">
        <v>100</v>
      </c>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v>16</v>
      </c>
      <c r="CY31" s="21">
        <v>2</v>
      </c>
      <c r="CZ31" s="21"/>
      <c r="DA31" s="20">
        <f t="shared" si="14"/>
        <v>0</v>
      </c>
      <c r="DB31" s="21" t="str">
        <f t="shared" si="14"/>
        <v>Y1</v>
      </c>
      <c r="DC31" s="20">
        <f t="shared" si="14"/>
        <v>0</v>
      </c>
      <c r="DD31" s="21">
        <f t="shared" si="9"/>
        <v>13</v>
      </c>
      <c r="DE31" s="21" t="str">
        <f t="shared" si="9"/>
        <v>SOMS</v>
      </c>
      <c r="DF31" s="21" t="str">
        <f t="shared" si="9"/>
        <v>USD</v>
      </c>
      <c r="DG31" s="21" t="str">
        <f t="shared" si="9"/>
        <v>2025 Grant Rev Accrual</v>
      </c>
      <c r="DH31" s="21" t="str">
        <f t="shared" si="9"/>
        <v>Grant: 0 Order: 0</v>
      </c>
      <c r="DI31" s="21"/>
      <c r="DJ31" s="21"/>
      <c r="DK31" s="21"/>
      <c r="DL31" s="21">
        <v>50</v>
      </c>
      <c r="DM31" s="21">
        <f t="shared" si="23"/>
        <v>24510000</v>
      </c>
      <c r="DN31" s="21"/>
      <c r="DO31" s="21"/>
      <c r="DP31" s="21">
        <f t="shared" si="15"/>
        <v>0</v>
      </c>
      <c r="DQ31" s="21"/>
      <c r="DR31" s="21"/>
      <c r="DS31" s="20">
        <f t="shared" si="16"/>
        <v>0</v>
      </c>
      <c r="DT31" s="21">
        <f t="shared" si="16"/>
        <v>0</v>
      </c>
      <c r="DU31" s="21" t="str">
        <f t="shared" si="16"/>
        <v>2025-A2</v>
      </c>
      <c r="DV31" s="21"/>
      <c r="DW31" s="20">
        <f t="shared" si="17"/>
        <v>0</v>
      </c>
      <c r="DX31" s="21"/>
      <c r="DY31" s="20">
        <f t="shared" si="18"/>
        <v>0</v>
      </c>
      <c r="DZ31" s="21"/>
      <c r="EA31" s="21"/>
      <c r="EB31" s="21">
        <f t="shared" si="19"/>
        <v>0</v>
      </c>
      <c r="EC31" s="21"/>
      <c r="ED31" s="21"/>
      <c r="EE31" s="21"/>
      <c r="EJ31" s="10" t="str">
        <f t="shared" si="20"/>
        <v>AGYGAAP</v>
      </c>
    </row>
    <row r="32" spans="1:140" ht="14.1" customHeight="1">
      <c r="A32" s="31"/>
      <c r="B32" s="31"/>
      <c r="C32" s="32"/>
      <c r="D32" s="32"/>
      <c r="E32" s="32"/>
      <c r="F32" s="32"/>
      <c r="G32" s="32"/>
      <c r="H32" s="32"/>
      <c r="I32" s="32"/>
      <c r="J32" s="32"/>
      <c r="K32" s="94"/>
      <c r="L32" s="95"/>
      <c r="M32" s="95"/>
      <c r="N32" s="95"/>
      <c r="O32" s="95"/>
      <c r="P32" s="95"/>
      <c r="Q32" s="95"/>
      <c r="R32" s="96">
        <f t="shared" si="10"/>
        <v>0</v>
      </c>
      <c r="S32" s="97">
        <f t="shared" si="1"/>
        <v>0</v>
      </c>
      <c r="T32" s="33"/>
      <c r="U32" s="33"/>
      <c r="V32" s="33"/>
      <c r="W32" s="33"/>
      <c r="X32" s="81"/>
      <c r="Y32" s="34">
        <f t="shared" si="2"/>
        <v>0</v>
      </c>
      <c r="Z32" s="34">
        <f t="shared" si="3"/>
        <v>0</v>
      </c>
      <c r="AA32" s="20"/>
      <c r="AB32" s="21"/>
      <c r="AC32" s="21"/>
      <c r="AD32" s="21">
        <v>17</v>
      </c>
      <c r="AE32" s="21">
        <v>1</v>
      </c>
      <c r="AF32" s="21" t="s">
        <v>96</v>
      </c>
      <c r="AG32" s="20"/>
      <c r="AH32" s="21" t="s">
        <v>97</v>
      </c>
      <c r="AI32" s="20">
        <f t="shared" si="11"/>
        <v>0</v>
      </c>
      <c r="AJ32" s="21">
        <v>13</v>
      </c>
      <c r="AK32" s="21" t="s">
        <v>98</v>
      </c>
      <c r="AL32" s="21" t="s">
        <v>99</v>
      </c>
      <c r="AM32" s="21" t="str">
        <f t="shared" si="12"/>
        <v>2025 Grant Rev Accrual</v>
      </c>
      <c r="AN32" s="21" t="str">
        <f t="shared" si="4"/>
        <v>Grant: 0 Order: 0</v>
      </c>
      <c r="AO32" s="21"/>
      <c r="AP32" s="21"/>
      <c r="AQ32" s="21"/>
      <c r="AR32" s="21">
        <v>40</v>
      </c>
      <c r="AS32" s="21">
        <f t="shared" si="21"/>
        <v>42100001</v>
      </c>
      <c r="AT32" s="21"/>
      <c r="AU32" s="21"/>
      <c r="AV32" s="21">
        <f t="shared" si="5"/>
        <v>0</v>
      </c>
      <c r="AW32" s="21"/>
      <c r="AX32" s="21"/>
      <c r="AY32" s="20">
        <f t="shared" si="6"/>
        <v>0</v>
      </c>
      <c r="AZ32" s="20">
        <f t="shared" si="7"/>
        <v>0</v>
      </c>
      <c r="BA32" s="21" t="str">
        <f t="shared" si="13"/>
        <v>2025-A2</v>
      </c>
      <c r="BB32" s="21"/>
      <c r="BC32" s="20">
        <f t="shared" si="8"/>
        <v>0</v>
      </c>
      <c r="BD32" s="21"/>
      <c r="BE32" s="35">
        <f t="shared" si="22"/>
        <v>0</v>
      </c>
      <c r="BF32" s="21"/>
      <c r="BG32" s="21"/>
      <c r="BH32" s="21"/>
      <c r="BI32" s="21"/>
      <c r="BJ32" s="21"/>
      <c r="BK32" s="21"/>
      <c r="BL32" s="21"/>
      <c r="BM32" s="21"/>
      <c r="BN32" s="21"/>
      <c r="BO32" s="21"/>
      <c r="BP32" s="21" t="s">
        <v>100</v>
      </c>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v>17</v>
      </c>
      <c r="CY32" s="21">
        <v>2</v>
      </c>
      <c r="CZ32" s="21"/>
      <c r="DA32" s="20">
        <f t="shared" si="14"/>
        <v>0</v>
      </c>
      <c r="DB32" s="21" t="str">
        <f t="shared" si="14"/>
        <v>Y1</v>
      </c>
      <c r="DC32" s="20">
        <f t="shared" si="14"/>
        <v>0</v>
      </c>
      <c r="DD32" s="21">
        <f t="shared" si="14"/>
        <v>13</v>
      </c>
      <c r="DE32" s="21" t="str">
        <f t="shared" si="14"/>
        <v>SOMS</v>
      </c>
      <c r="DF32" s="21" t="str">
        <f t="shared" si="14"/>
        <v>USD</v>
      </c>
      <c r="DG32" s="21" t="str">
        <f t="shared" si="14"/>
        <v>2025 Grant Rev Accrual</v>
      </c>
      <c r="DH32" s="21" t="str">
        <f t="shared" si="14"/>
        <v>Grant: 0 Order: 0</v>
      </c>
      <c r="DI32" s="21"/>
      <c r="DJ32" s="21"/>
      <c r="DK32" s="21"/>
      <c r="DL32" s="21">
        <v>50</v>
      </c>
      <c r="DM32" s="21">
        <f t="shared" si="23"/>
        <v>24510000</v>
      </c>
      <c r="DN32" s="21"/>
      <c r="DO32" s="21"/>
      <c r="DP32" s="21">
        <f t="shared" si="15"/>
        <v>0</v>
      </c>
      <c r="DQ32" s="21"/>
      <c r="DR32" s="21"/>
      <c r="DS32" s="20">
        <f t="shared" si="16"/>
        <v>0</v>
      </c>
      <c r="DT32" s="21">
        <f t="shared" si="16"/>
        <v>0</v>
      </c>
      <c r="DU32" s="21" t="str">
        <f t="shared" si="16"/>
        <v>2025-A2</v>
      </c>
      <c r="DV32" s="21"/>
      <c r="DW32" s="20">
        <f t="shared" si="17"/>
        <v>0</v>
      </c>
      <c r="DX32" s="21"/>
      <c r="DY32" s="20">
        <f t="shared" si="18"/>
        <v>0</v>
      </c>
      <c r="DZ32" s="21"/>
      <c r="EA32" s="21"/>
      <c r="EB32" s="21">
        <f t="shared" si="19"/>
        <v>0</v>
      </c>
      <c r="EC32" s="21"/>
      <c r="ED32" s="21"/>
      <c r="EE32" s="21"/>
      <c r="EJ32" s="10" t="str">
        <f t="shared" si="20"/>
        <v>AGYGAAP</v>
      </c>
    </row>
    <row r="33" spans="1:173" ht="14.1" customHeight="1">
      <c r="A33" s="31"/>
      <c r="B33" s="31"/>
      <c r="C33" s="32"/>
      <c r="D33" s="32"/>
      <c r="E33" s="32"/>
      <c r="F33" s="32"/>
      <c r="G33" s="32"/>
      <c r="H33" s="32"/>
      <c r="I33" s="32"/>
      <c r="J33" s="32"/>
      <c r="K33" s="94"/>
      <c r="L33" s="95"/>
      <c r="M33" s="95"/>
      <c r="N33" s="95"/>
      <c r="O33" s="95"/>
      <c r="P33" s="95"/>
      <c r="Q33" s="95"/>
      <c r="R33" s="96">
        <f t="shared" si="10"/>
        <v>0</v>
      </c>
      <c r="S33" s="97">
        <f t="shared" si="1"/>
        <v>0</v>
      </c>
      <c r="T33" s="33"/>
      <c r="U33" s="33"/>
      <c r="V33" s="33"/>
      <c r="W33" s="33"/>
      <c r="X33" s="81"/>
      <c r="Y33" s="34">
        <f t="shared" si="2"/>
        <v>0</v>
      </c>
      <c r="Z33" s="34">
        <f t="shared" si="3"/>
        <v>0</v>
      </c>
      <c r="AA33" s="20"/>
      <c r="AB33" s="21"/>
      <c r="AC33" s="21"/>
      <c r="AD33" s="21">
        <v>18</v>
      </c>
      <c r="AE33" s="21">
        <v>1</v>
      </c>
      <c r="AF33" s="21" t="s">
        <v>96</v>
      </c>
      <c r="AG33" s="20"/>
      <c r="AH33" s="21" t="s">
        <v>97</v>
      </c>
      <c r="AI33" s="20">
        <f t="shared" si="11"/>
        <v>0</v>
      </c>
      <c r="AJ33" s="21">
        <v>13</v>
      </c>
      <c r="AK33" s="21" t="s">
        <v>98</v>
      </c>
      <c r="AL33" s="21" t="s">
        <v>99</v>
      </c>
      <c r="AM33" s="21" t="str">
        <f t="shared" si="12"/>
        <v>2025 Grant Rev Accrual</v>
      </c>
      <c r="AN33" s="21" t="str">
        <f t="shared" si="4"/>
        <v>Grant: 0 Order: 0</v>
      </c>
      <c r="AO33" s="21"/>
      <c r="AP33" s="21"/>
      <c r="AQ33" s="21"/>
      <c r="AR33" s="21">
        <v>40</v>
      </c>
      <c r="AS33" s="21">
        <f t="shared" si="21"/>
        <v>42100001</v>
      </c>
      <c r="AT33" s="21"/>
      <c r="AU33" s="21"/>
      <c r="AV33" s="21">
        <f t="shared" si="5"/>
        <v>0</v>
      </c>
      <c r="AW33" s="21"/>
      <c r="AX33" s="21"/>
      <c r="AY33" s="20">
        <f t="shared" si="6"/>
        <v>0</v>
      </c>
      <c r="AZ33" s="20">
        <f t="shared" si="7"/>
        <v>0</v>
      </c>
      <c r="BA33" s="21" t="str">
        <f t="shared" si="13"/>
        <v>2025-A2</v>
      </c>
      <c r="BB33" s="21"/>
      <c r="BC33" s="20">
        <f t="shared" si="8"/>
        <v>0</v>
      </c>
      <c r="BD33" s="21"/>
      <c r="BE33" s="35">
        <f t="shared" si="22"/>
        <v>0</v>
      </c>
      <c r="BF33" s="21"/>
      <c r="BG33" s="21"/>
      <c r="BH33" s="21"/>
      <c r="BI33" s="21"/>
      <c r="BJ33" s="21"/>
      <c r="BK33" s="21"/>
      <c r="BL33" s="21"/>
      <c r="BM33" s="21"/>
      <c r="BN33" s="21"/>
      <c r="BO33" s="21"/>
      <c r="BP33" s="21" t="s">
        <v>100</v>
      </c>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v>18</v>
      </c>
      <c r="CY33" s="21">
        <v>2</v>
      </c>
      <c r="CZ33" s="21"/>
      <c r="DA33" s="20">
        <f t="shared" si="14"/>
        <v>0</v>
      </c>
      <c r="DB33" s="21" t="str">
        <f t="shared" si="14"/>
        <v>Y1</v>
      </c>
      <c r="DC33" s="20">
        <f t="shared" si="14"/>
        <v>0</v>
      </c>
      <c r="DD33" s="21">
        <f t="shared" si="14"/>
        <v>13</v>
      </c>
      <c r="DE33" s="21" t="str">
        <f t="shared" si="14"/>
        <v>SOMS</v>
      </c>
      <c r="DF33" s="21" t="str">
        <f t="shared" si="14"/>
        <v>USD</v>
      </c>
      <c r="DG33" s="21" t="str">
        <f t="shared" si="14"/>
        <v>2025 Grant Rev Accrual</v>
      </c>
      <c r="DH33" s="21" t="str">
        <f t="shared" si="14"/>
        <v>Grant: 0 Order: 0</v>
      </c>
      <c r="DI33" s="21"/>
      <c r="DJ33" s="21"/>
      <c r="DK33" s="21"/>
      <c r="DL33" s="21">
        <v>50</v>
      </c>
      <c r="DM33" s="21">
        <f t="shared" si="23"/>
        <v>24510000</v>
      </c>
      <c r="DN33" s="21"/>
      <c r="DO33" s="21"/>
      <c r="DP33" s="21">
        <f t="shared" si="15"/>
        <v>0</v>
      </c>
      <c r="DQ33" s="21"/>
      <c r="DR33" s="21"/>
      <c r="DS33" s="20">
        <f t="shared" si="16"/>
        <v>0</v>
      </c>
      <c r="DT33" s="21">
        <f t="shared" si="16"/>
        <v>0</v>
      </c>
      <c r="DU33" s="21" t="str">
        <f t="shared" si="16"/>
        <v>2025-A2</v>
      </c>
      <c r="DV33" s="21"/>
      <c r="DW33" s="20">
        <f t="shared" si="17"/>
        <v>0</v>
      </c>
      <c r="DX33" s="21"/>
      <c r="DY33" s="20">
        <f t="shared" si="18"/>
        <v>0</v>
      </c>
      <c r="DZ33" s="21"/>
      <c r="EA33" s="21"/>
      <c r="EB33" s="21">
        <f t="shared" si="19"/>
        <v>0</v>
      </c>
      <c r="EC33" s="21"/>
      <c r="ED33" s="21"/>
      <c r="EE33" s="21"/>
      <c r="EJ33" s="10" t="str">
        <f t="shared" si="20"/>
        <v>AGYGAAP</v>
      </c>
    </row>
    <row r="34" spans="1:173" ht="14.1" customHeight="1">
      <c r="A34" s="31"/>
      <c r="B34" s="31"/>
      <c r="C34" s="32"/>
      <c r="D34" s="32"/>
      <c r="E34" s="32"/>
      <c r="F34" s="32"/>
      <c r="G34" s="32"/>
      <c r="H34" s="32"/>
      <c r="I34" s="32"/>
      <c r="J34" s="32"/>
      <c r="K34" s="94"/>
      <c r="L34" s="95"/>
      <c r="M34" s="95"/>
      <c r="N34" s="95"/>
      <c r="O34" s="95"/>
      <c r="P34" s="95"/>
      <c r="Q34" s="95"/>
      <c r="R34" s="96">
        <f t="shared" si="10"/>
        <v>0</v>
      </c>
      <c r="S34" s="97">
        <f t="shared" si="1"/>
        <v>0</v>
      </c>
      <c r="T34" s="33"/>
      <c r="U34" s="33"/>
      <c r="V34" s="33"/>
      <c r="W34" s="33"/>
      <c r="X34" s="81"/>
      <c r="Y34" s="34">
        <f t="shared" si="2"/>
        <v>0</v>
      </c>
      <c r="Z34" s="34">
        <f t="shared" si="3"/>
        <v>0</v>
      </c>
      <c r="AA34" s="20"/>
      <c r="AB34" s="21"/>
      <c r="AC34" s="21"/>
      <c r="AD34" s="21">
        <v>19</v>
      </c>
      <c r="AE34" s="21">
        <v>1</v>
      </c>
      <c r="AF34" s="21" t="s">
        <v>96</v>
      </c>
      <c r="AG34" s="20"/>
      <c r="AH34" s="21" t="s">
        <v>97</v>
      </c>
      <c r="AI34" s="20">
        <f t="shared" si="11"/>
        <v>0</v>
      </c>
      <c r="AJ34" s="21">
        <v>13</v>
      </c>
      <c r="AK34" s="21" t="s">
        <v>98</v>
      </c>
      <c r="AL34" s="21" t="s">
        <v>99</v>
      </c>
      <c r="AM34" s="21" t="str">
        <f t="shared" si="12"/>
        <v>2025 Grant Rev Accrual</v>
      </c>
      <c r="AN34" s="21" t="str">
        <f t="shared" si="4"/>
        <v>Grant: 0 Order: 0</v>
      </c>
      <c r="AO34" s="21"/>
      <c r="AP34" s="21"/>
      <c r="AQ34" s="21"/>
      <c r="AR34" s="21">
        <v>40</v>
      </c>
      <c r="AS34" s="21">
        <f t="shared" si="21"/>
        <v>42100001</v>
      </c>
      <c r="AT34" s="21"/>
      <c r="AU34" s="21"/>
      <c r="AV34" s="21">
        <f t="shared" si="5"/>
        <v>0</v>
      </c>
      <c r="AW34" s="21"/>
      <c r="AX34" s="21"/>
      <c r="AY34" s="20">
        <f t="shared" si="6"/>
        <v>0</v>
      </c>
      <c r="AZ34" s="20">
        <f t="shared" si="7"/>
        <v>0</v>
      </c>
      <c r="BA34" s="21" t="str">
        <f t="shared" si="13"/>
        <v>2025-A2</v>
      </c>
      <c r="BB34" s="21"/>
      <c r="BC34" s="20">
        <f t="shared" si="8"/>
        <v>0</v>
      </c>
      <c r="BD34" s="21"/>
      <c r="BE34" s="35">
        <f t="shared" si="22"/>
        <v>0</v>
      </c>
      <c r="BF34" s="21"/>
      <c r="BG34" s="21"/>
      <c r="BH34" s="21"/>
      <c r="BI34" s="21"/>
      <c r="BJ34" s="21"/>
      <c r="BK34" s="21"/>
      <c r="BL34" s="21"/>
      <c r="BM34" s="21"/>
      <c r="BN34" s="21"/>
      <c r="BO34" s="21"/>
      <c r="BP34" s="21" t="s">
        <v>100</v>
      </c>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v>19</v>
      </c>
      <c r="CY34" s="21">
        <v>2</v>
      </c>
      <c r="CZ34" s="21"/>
      <c r="DA34" s="20">
        <f t="shared" si="14"/>
        <v>0</v>
      </c>
      <c r="DB34" s="21" t="str">
        <f t="shared" si="14"/>
        <v>Y1</v>
      </c>
      <c r="DC34" s="20">
        <f t="shared" si="14"/>
        <v>0</v>
      </c>
      <c r="DD34" s="21">
        <f t="shared" si="14"/>
        <v>13</v>
      </c>
      <c r="DE34" s="21" t="str">
        <f t="shared" si="14"/>
        <v>SOMS</v>
      </c>
      <c r="DF34" s="21" t="str">
        <f t="shared" si="14"/>
        <v>USD</v>
      </c>
      <c r="DG34" s="21" t="str">
        <f t="shared" si="14"/>
        <v>2025 Grant Rev Accrual</v>
      </c>
      <c r="DH34" s="21" t="str">
        <f t="shared" si="14"/>
        <v>Grant: 0 Order: 0</v>
      </c>
      <c r="DI34" s="21"/>
      <c r="DJ34" s="21"/>
      <c r="DK34" s="21"/>
      <c r="DL34" s="21">
        <v>50</v>
      </c>
      <c r="DM34" s="21">
        <f t="shared" si="23"/>
        <v>24510000</v>
      </c>
      <c r="DN34" s="21"/>
      <c r="DO34" s="21"/>
      <c r="DP34" s="21">
        <f t="shared" si="15"/>
        <v>0</v>
      </c>
      <c r="DQ34" s="21"/>
      <c r="DR34" s="21"/>
      <c r="DS34" s="20">
        <f t="shared" si="16"/>
        <v>0</v>
      </c>
      <c r="DT34" s="21">
        <f t="shared" si="16"/>
        <v>0</v>
      </c>
      <c r="DU34" s="21" t="str">
        <f t="shared" si="16"/>
        <v>2025-A2</v>
      </c>
      <c r="DV34" s="21"/>
      <c r="DW34" s="20">
        <f t="shared" si="17"/>
        <v>0</v>
      </c>
      <c r="DX34" s="21"/>
      <c r="DY34" s="20">
        <f t="shared" si="18"/>
        <v>0</v>
      </c>
      <c r="DZ34" s="21"/>
      <c r="EA34" s="21"/>
      <c r="EB34" s="21">
        <f t="shared" si="19"/>
        <v>0</v>
      </c>
      <c r="EC34" s="21"/>
      <c r="ED34" s="21"/>
      <c r="EE34" s="21"/>
      <c r="EJ34" s="10" t="str">
        <f t="shared" si="20"/>
        <v>AGYGAAP</v>
      </c>
    </row>
    <row r="35" spans="1:173" ht="14.1" customHeight="1">
      <c r="A35" s="31"/>
      <c r="B35" s="31"/>
      <c r="C35" s="32"/>
      <c r="D35" s="32"/>
      <c r="E35" s="32"/>
      <c r="F35" s="32"/>
      <c r="G35" s="32"/>
      <c r="H35" s="32"/>
      <c r="I35" s="32"/>
      <c r="J35" s="32"/>
      <c r="K35" s="94"/>
      <c r="L35" s="95"/>
      <c r="M35" s="95"/>
      <c r="N35" s="95"/>
      <c r="O35" s="95"/>
      <c r="P35" s="95"/>
      <c r="Q35" s="95"/>
      <c r="R35" s="96">
        <f t="shared" si="10"/>
        <v>0</v>
      </c>
      <c r="S35" s="97">
        <f t="shared" si="1"/>
        <v>0</v>
      </c>
      <c r="T35" s="33"/>
      <c r="U35" s="33"/>
      <c r="V35" s="33"/>
      <c r="W35" s="33"/>
      <c r="X35" s="81"/>
      <c r="Y35" s="34">
        <f t="shared" si="2"/>
        <v>0</v>
      </c>
      <c r="Z35" s="34">
        <f t="shared" si="3"/>
        <v>0</v>
      </c>
      <c r="AA35" s="20"/>
      <c r="AB35" s="21"/>
      <c r="AC35" s="21"/>
      <c r="AD35" s="21">
        <v>20</v>
      </c>
      <c r="AE35" s="21">
        <v>1</v>
      </c>
      <c r="AF35" s="21" t="s">
        <v>96</v>
      </c>
      <c r="AG35" s="20"/>
      <c r="AH35" s="21" t="s">
        <v>97</v>
      </c>
      <c r="AI35" s="20">
        <f t="shared" si="11"/>
        <v>0</v>
      </c>
      <c r="AJ35" s="21">
        <v>13</v>
      </c>
      <c r="AK35" s="21" t="s">
        <v>98</v>
      </c>
      <c r="AL35" s="21" t="s">
        <v>99</v>
      </c>
      <c r="AM35" s="21" t="str">
        <f t="shared" si="12"/>
        <v>2025 Grant Rev Accrual</v>
      </c>
      <c r="AN35" s="21" t="str">
        <f t="shared" si="4"/>
        <v>Grant: 0 Order: 0</v>
      </c>
      <c r="AO35" s="21"/>
      <c r="AP35" s="21"/>
      <c r="AQ35" s="21"/>
      <c r="AR35" s="21">
        <v>40</v>
      </c>
      <c r="AS35" s="21">
        <f t="shared" si="21"/>
        <v>42100001</v>
      </c>
      <c r="AT35" s="21"/>
      <c r="AU35" s="21"/>
      <c r="AV35" s="21">
        <f t="shared" si="5"/>
        <v>0</v>
      </c>
      <c r="AW35" s="21"/>
      <c r="AX35" s="21"/>
      <c r="AY35" s="20">
        <f t="shared" si="6"/>
        <v>0</v>
      </c>
      <c r="AZ35" s="20">
        <f t="shared" si="7"/>
        <v>0</v>
      </c>
      <c r="BA35" s="21" t="str">
        <f t="shared" si="13"/>
        <v>2025-A2</v>
      </c>
      <c r="BB35" s="21"/>
      <c r="BC35" s="20">
        <f t="shared" si="8"/>
        <v>0</v>
      </c>
      <c r="BD35" s="21"/>
      <c r="BE35" s="35">
        <f t="shared" si="22"/>
        <v>0</v>
      </c>
      <c r="BF35" s="21"/>
      <c r="BG35" s="21"/>
      <c r="BH35" s="21"/>
      <c r="BI35" s="21"/>
      <c r="BJ35" s="21"/>
      <c r="BK35" s="21"/>
      <c r="BL35" s="21"/>
      <c r="BM35" s="21"/>
      <c r="BN35" s="21"/>
      <c r="BO35" s="21"/>
      <c r="BP35" s="21" t="s">
        <v>100</v>
      </c>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v>20</v>
      </c>
      <c r="CY35" s="21">
        <v>2</v>
      </c>
      <c r="CZ35" s="21"/>
      <c r="DA35" s="20">
        <f t="shared" si="14"/>
        <v>0</v>
      </c>
      <c r="DB35" s="21" t="str">
        <f t="shared" si="14"/>
        <v>Y1</v>
      </c>
      <c r="DC35" s="20">
        <f t="shared" si="14"/>
        <v>0</v>
      </c>
      <c r="DD35" s="21">
        <f t="shared" si="14"/>
        <v>13</v>
      </c>
      <c r="DE35" s="21" t="str">
        <f t="shared" si="14"/>
        <v>SOMS</v>
      </c>
      <c r="DF35" s="21" t="str">
        <f t="shared" si="14"/>
        <v>USD</v>
      </c>
      <c r="DG35" s="21" t="str">
        <f t="shared" si="14"/>
        <v>2025 Grant Rev Accrual</v>
      </c>
      <c r="DH35" s="21" t="str">
        <f t="shared" si="14"/>
        <v>Grant: 0 Order: 0</v>
      </c>
      <c r="DI35" s="21"/>
      <c r="DJ35" s="21"/>
      <c r="DK35" s="21"/>
      <c r="DL35" s="21">
        <v>50</v>
      </c>
      <c r="DM35" s="21">
        <f t="shared" si="23"/>
        <v>24510000</v>
      </c>
      <c r="DN35" s="21"/>
      <c r="DO35" s="21"/>
      <c r="DP35" s="21">
        <f t="shared" si="15"/>
        <v>0</v>
      </c>
      <c r="DQ35" s="21"/>
      <c r="DR35" s="21"/>
      <c r="DS35" s="20">
        <f t="shared" si="16"/>
        <v>0</v>
      </c>
      <c r="DT35" s="21">
        <f t="shared" si="16"/>
        <v>0</v>
      </c>
      <c r="DU35" s="21" t="str">
        <f t="shared" si="16"/>
        <v>2025-A2</v>
      </c>
      <c r="DV35" s="21"/>
      <c r="DW35" s="20">
        <f t="shared" si="17"/>
        <v>0</v>
      </c>
      <c r="DX35" s="21"/>
      <c r="DY35" s="20">
        <f t="shared" si="18"/>
        <v>0</v>
      </c>
      <c r="DZ35" s="21"/>
      <c r="EA35" s="21"/>
      <c r="EB35" s="21">
        <f t="shared" si="19"/>
        <v>0</v>
      </c>
      <c r="EC35" s="21"/>
      <c r="ED35" s="21"/>
      <c r="EE35" s="21"/>
      <c r="EJ35" s="10" t="str">
        <f t="shared" si="20"/>
        <v>AGYGAAP</v>
      </c>
    </row>
    <row r="36" spans="1:173" ht="14.1" customHeight="1">
      <c r="A36" s="79"/>
      <c r="B36" s="79"/>
      <c r="C36" s="80"/>
      <c r="D36" s="80"/>
      <c r="E36" s="80"/>
      <c r="F36" s="80"/>
      <c r="G36" s="80"/>
      <c r="H36" s="80"/>
      <c r="I36" s="80"/>
      <c r="J36" s="80"/>
      <c r="K36" s="100"/>
      <c r="L36" s="95"/>
      <c r="M36" s="95"/>
      <c r="N36" s="95"/>
      <c r="O36" s="95"/>
      <c r="P36" s="95"/>
      <c r="Q36" s="95"/>
      <c r="R36" s="96">
        <f t="shared" si="10"/>
        <v>0</v>
      </c>
      <c r="S36" s="97">
        <f t="shared" si="1"/>
        <v>0</v>
      </c>
      <c r="T36" s="33"/>
      <c r="U36" s="33"/>
      <c r="V36" s="33"/>
      <c r="W36" s="33"/>
      <c r="X36" s="81"/>
      <c r="Y36" s="34">
        <f t="shared" si="2"/>
        <v>0</v>
      </c>
      <c r="Z36" s="34">
        <f t="shared" si="3"/>
        <v>0</v>
      </c>
      <c r="AA36" s="20"/>
      <c r="AB36" s="21"/>
      <c r="AC36" s="21"/>
      <c r="AD36" s="21">
        <v>21</v>
      </c>
      <c r="AE36" s="21">
        <v>1</v>
      </c>
      <c r="AF36" s="21" t="s">
        <v>96</v>
      </c>
      <c r="AG36" s="20"/>
      <c r="AH36" s="21" t="s">
        <v>97</v>
      </c>
      <c r="AI36" s="20">
        <f t="shared" si="11"/>
        <v>0</v>
      </c>
      <c r="AJ36" s="21">
        <v>13</v>
      </c>
      <c r="AK36" s="21" t="s">
        <v>98</v>
      </c>
      <c r="AL36" s="21" t="s">
        <v>99</v>
      </c>
      <c r="AM36" s="21" t="str">
        <f t="shared" si="12"/>
        <v>2025 Grant Rev Accrual</v>
      </c>
      <c r="AN36" s="21" t="str">
        <f t="shared" si="4"/>
        <v>Grant: 0 Order: 0</v>
      </c>
      <c r="AO36" s="21"/>
      <c r="AP36" s="21"/>
      <c r="AQ36" s="21"/>
      <c r="AR36" s="21">
        <v>40</v>
      </c>
      <c r="AS36" s="21">
        <f t="shared" si="21"/>
        <v>42100001</v>
      </c>
      <c r="AT36" s="21"/>
      <c r="AU36" s="21"/>
      <c r="AV36" s="21">
        <f t="shared" si="5"/>
        <v>0</v>
      </c>
      <c r="AW36" s="21"/>
      <c r="AX36" s="21"/>
      <c r="AY36" s="20">
        <f t="shared" si="6"/>
        <v>0</v>
      </c>
      <c r="AZ36" s="20">
        <f t="shared" si="7"/>
        <v>0</v>
      </c>
      <c r="BA36" s="21" t="str">
        <f t="shared" si="13"/>
        <v>2025-A2</v>
      </c>
      <c r="BB36" s="21"/>
      <c r="BC36" s="20">
        <f t="shared" si="8"/>
        <v>0</v>
      </c>
      <c r="BD36" s="21"/>
      <c r="BE36" s="35">
        <f t="shared" si="22"/>
        <v>0</v>
      </c>
      <c r="BF36" s="21"/>
      <c r="BG36" s="21"/>
      <c r="BH36" s="21"/>
      <c r="BI36" s="21"/>
      <c r="BJ36" s="21"/>
      <c r="BK36" s="21"/>
      <c r="BL36" s="21"/>
      <c r="BM36" s="21"/>
      <c r="BN36" s="21"/>
      <c r="BO36" s="21"/>
      <c r="BP36" s="21" t="s">
        <v>100</v>
      </c>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v>21</v>
      </c>
      <c r="CY36" s="21">
        <v>2</v>
      </c>
      <c r="CZ36" s="21"/>
      <c r="DA36" s="20">
        <f t="shared" si="14"/>
        <v>0</v>
      </c>
      <c r="DB36" s="21" t="str">
        <f t="shared" si="14"/>
        <v>Y1</v>
      </c>
      <c r="DC36" s="20">
        <f t="shared" si="14"/>
        <v>0</v>
      </c>
      <c r="DD36" s="21">
        <f t="shared" si="14"/>
        <v>13</v>
      </c>
      <c r="DE36" s="21" t="str">
        <f t="shared" si="14"/>
        <v>SOMS</v>
      </c>
      <c r="DF36" s="21" t="str">
        <f t="shared" si="14"/>
        <v>USD</v>
      </c>
      <c r="DG36" s="21" t="str">
        <f t="shared" si="14"/>
        <v>2025 Grant Rev Accrual</v>
      </c>
      <c r="DH36" s="21" t="str">
        <f t="shared" si="14"/>
        <v>Grant: 0 Order: 0</v>
      </c>
      <c r="DI36" s="21"/>
      <c r="DJ36" s="21"/>
      <c r="DK36" s="21"/>
      <c r="DL36" s="21">
        <v>50</v>
      </c>
      <c r="DM36" s="21">
        <f t="shared" si="23"/>
        <v>24510000</v>
      </c>
      <c r="DN36" s="21"/>
      <c r="DO36" s="21"/>
      <c r="DP36" s="21">
        <f t="shared" si="15"/>
        <v>0</v>
      </c>
      <c r="DQ36" s="21"/>
      <c r="DR36" s="21"/>
      <c r="DS36" s="20">
        <f t="shared" si="16"/>
        <v>0</v>
      </c>
      <c r="DT36" s="21">
        <f t="shared" si="16"/>
        <v>0</v>
      </c>
      <c r="DU36" s="21" t="str">
        <f t="shared" si="16"/>
        <v>2025-A2</v>
      </c>
      <c r="DV36" s="21"/>
      <c r="DW36" s="20">
        <f t="shared" si="17"/>
        <v>0</v>
      </c>
      <c r="DX36" s="21"/>
      <c r="DY36" s="20">
        <f t="shared" si="18"/>
        <v>0</v>
      </c>
      <c r="DZ36" s="21"/>
      <c r="EA36" s="21"/>
      <c r="EB36" s="21">
        <f t="shared" si="19"/>
        <v>0</v>
      </c>
      <c r="EC36" s="21"/>
      <c r="ED36" s="21"/>
      <c r="EE36" s="21"/>
      <c r="EJ36" s="10" t="str">
        <f t="shared" si="20"/>
        <v>AGYGAAP</v>
      </c>
    </row>
    <row r="37" spans="1:173" ht="14.1" customHeight="1">
      <c r="A37" s="33"/>
      <c r="B37" s="33"/>
      <c r="C37" s="33"/>
      <c r="D37" s="33"/>
      <c r="E37" s="33"/>
      <c r="F37" s="33"/>
      <c r="G37" s="33"/>
      <c r="H37" s="33"/>
      <c r="I37" s="33"/>
      <c r="J37" s="33"/>
      <c r="K37" s="101"/>
      <c r="L37" s="95"/>
      <c r="M37" s="95"/>
      <c r="N37" s="95"/>
      <c r="O37" s="95"/>
      <c r="P37" s="95"/>
      <c r="Q37" s="95"/>
      <c r="R37" s="96">
        <f t="shared" si="10"/>
        <v>0</v>
      </c>
      <c r="S37" s="97">
        <f t="shared" si="1"/>
        <v>0</v>
      </c>
      <c r="T37" s="33"/>
      <c r="U37" s="33"/>
      <c r="V37" s="33"/>
      <c r="W37" s="33"/>
      <c r="X37" s="81"/>
      <c r="Y37" s="34">
        <f t="shared" si="2"/>
        <v>0</v>
      </c>
      <c r="Z37" s="34">
        <f t="shared" si="3"/>
        <v>0</v>
      </c>
      <c r="AA37" s="20"/>
      <c r="AB37" s="21"/>
      <c r="AC37" s="21"/>
      <c r="AD37" s="21">
        <v>22</v>
      </c>
      <c r="AE37" s="21">
        <v>1</v>
      </c>
      <c r="AF37" s="21" t="s">
        <v>96</v>
      </c>
      <c r="AG37" s="20"/>
      <c r="AH37" s="21" t="s">
        <v>97</v>
      </c>
      <c r="AI37" s="20">
        <f t="shared" si="11"/>
        <v>0</v>
      </c>
      <c r="AJ37" s="21">
        <v>13</v>
      </c>
      <c r="AK37" s="21" t="s">
        <v>98</v>
      </c>
      <c r="AL37" s="21" t="s">
        <v>99</v>
      </c>
      <c r="AM37" s="21" t="str">
        <f t="shared" si="12"/>
        <v>2025 Grant Rev Accrual</v>
      </c>
      <c r="AN37" s="21" t="str">
        <f t="shared" si="4"/>
        <v>Grant: 0 Order: 0</v>
      </c>
      <c r="AO37" s="21"/>
      <c r="AP37" s="21"/>
      <c r="AQ37" s="21"/>
      <c r="AR37" s="21">
        <v>40</v>
      </c>
      <c r="AS37" s="21">
        <f t="shared" si="21"/>
        <v>42100001</v>
      </c>
      <c r="AT37" s="21"/>
      <c r="AU37" s="21"/>
      <c r="AV37" s="21">
        <f t="shared" si="5"/>
        <v>0</v>
      </c>
      <c r="AW37" s="21"/>
      <c r="AX37" s="21"/>
      <c r="AY37" s="20">
        <f t="shared" si="6"/>
        <v>0</v>
      </c>
      <c r="AZ37" s="20">
        <f t="shared" si="7"/>
        <v>0</v>
      </c>
      <c r="BA37" s="21" t="str">
        <f t="shared" si="13"/>
        <v>2025-A2</v>
      </c>
      <c r="BB37" s="21"/>
      <c r="BC37" s="20">
        <f t="shared" si="8"/>
        <v>0</v>
      </c>
      <c r="BD37" s="21"/>
      <c r="BE37" s="35">
        <f t="shared" si="22"/>
        <v>0</v>
      </c>
      <c r="BF37" s="21"/>
      <c r="BG37" s="21"/>
      <c r="BH37" s="21"/>
      <c r="BI37" s="21"/>
      <c r="BJ37" s="21"/>
      <c r="BK37" s="21"/>
      <c r="BL37" s="21"/>
      <c r="BM37" s="21"/>
      <c r="BN37" s="21"/>
      <c r="BO37" s="21"/>
      <c r="BP37" s="21" t="s">
        <v>100</v>
      </c>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v>22</v>
      </c>
      <c r="CY37" s="21">
        <v>2</v>
      </c>
      <c r="CZ37" s="21"/>
      <c r="DA37" s="20">
        <f t="shared" si="14"/>
        <v>0</v>
      </c>
      <c r="DB37" s="21" t="str">
        <f t="shared" si="14"/>
        <v>Y1</v>
      </c>
      <c r="DC37" s="20">
        <f t="shared" si="14"/>
        <v>0</v>
      </c>
      <c r="DD37" s="21">
        <f t="shared" si="14"/>
        <v>13</v>
      </c>
      <c r="DE37" s="21" t="str">
        <f t="shared" si="14"/>
        <v>SOMS</v>
      </c>
      <c r="DF37" s="21" t="str">
        <f t="shared" si="14"/>
        <v>USD</v>
      </c>
      <c r="DG37" s="21" t="str">
        <f t="shared" si="14"/>
        <v>2025 Grant Rev Accrual</v>
      </c>
      <c r="DH37" s="21" t="str">
        <f t="shared" si="14"/>
        <v>Grant: 0 Order: 0</v>
      </c>
      <c r="DI37" s="21"/>
      <c r="DJ37" s="21"/>
      <c r="DK37" s="21"/>
      <c r="DL37" s="21">
        <v>50</v>
      </c>
      <c r="DM37" s="21">
        <f t="shared" si="23"/>
        <v>24510000</v>
      </c>
      <c r="DN37" s="21"/>
      <c r="DO37" s="21"/>
      <c r="DP37" s="21">
        <f t="shared" si="15"/>
        <v>0</v>
      </c>
      <c r="DQ37" s="21"/>
      <c r="DR37" s="21"/>
      <c r="DS37" s="20">
        <f t="shared" si="16"/>
        <v>0</v>
      </c>
      <c r="DT37" s="21">
        <f t="shared" si="16"/>
        <v>0</v>
      </c>
      <c r="DU37" s="21" t="str">
        <f t="shared" si="16"/>
        <v>2025-A2</v>
      </c>
      <c r="DV37" s="21"/>
      <c r="DW37" s="20">
        <f t="shared" si="17"/>
        <v>0</v>
      </c>
      <c r="DX37" s="21"/>
      <c r="DY37" s="20">
        <f t="shared" si="18"/>
        <v>0</v>
      </c>
      <c r="DZ37" s="21"/>
      <c r="EA37" s="21"/>
      <c r="EB37" s="21">
        <f t="shared" si="19"/>
        <v>0</v>
      </c>
      <c r="EC37" s="21"/>
      <c r="ED37" s="21"/>
      <c r="EE37" s="21"/>
      <c r="EJ37" s="10" t="str">
        <f t="shared" si="20"/>
        <v>AGYGAAP</v>
      </c>
    </row>
    <row r="38" spans="1:173" ht="14.1" customHeight="1">
      <c r="A38" s="33"/>
      <c r="B38" s="33"/>
      <c r="C38" s="33"/>
      <c r="D38" s="33"/>
      <c r="E38" s="33"/>
      <c r="F38" s="33"/>
      <c r="G38" s="33"/>
      <c r="H38" s="33"/>
      <c r="I38" s="33"/>
      <c r="J38" s="33"/>
      <c r="K38" s="101"/>
      <c r="L38" s="95"/>
      <c r="M38" s="95"/>
      <c r="N38" s="95"/>
      <c r="O38" s="95"/>
      <c r="P38" s="95"/>
      <c r="Q38" s="95"/>
      <c r="R38" s="96">
        <f t="shared" si="10"/>
        <v>0</v>
      </c>
      <c r="S38" s="97">
        <f t="shared" si="1"/>
        <v>0</v>
      </c>
      <c r="T38" s="33"/>
      <c r="U38" s="33"/>
      <c r="V38" s="33"/>
      <c r="W38" s="33"/>
      <c r="X38" s="81"/>
      <c r="Y38" s="34">
        <f t="shared" si="2"/>
        <v>0</v>
      </c>
      <c r="Z38" s="34">
        <f t="shared" si="3"/>
        <v>0</v>
      </c>
      <c r="AA38" s="20"/>
      <c r="AB38" s="21"/>
      <c r="AC38" s="21"/>
      <c r="AD38" s="21">
        <v>23</v>
      </c>
      <c r="AE38" s="21">
        <v>1</v>
      </c>
      <c r="AF38" s="21" t="s">
        <v>96</v>
      </c>
      <c r="AG38" s="20"/>
      <c r="AH38" s="21" t="s">
        <v>97</v>
      </c>
      <c r="AI38" s="20">
        <f t="shared" si="11"/>
        <v>0</v>
      </c>
      <c r="AJ38" s="21">
        <v>13</v>
      </c>
      <c r="AK38" s="21" t="s">
        <v>98</v>
      </c>
      <c r="AL38" s="21" t="s">
        <v>99</v>
      </c>
      <c r="AM38" s="21" t="str">
        <f t="shared" si="12"/>
        <v>2025 Grant Rev Accrual</v>
      </c>
      <c r="AN38" s="21" t="str">
        <f t="shared" si="4"/>
        <v>Grant: 0 Order: 0</v>
      </c>
      <c r="AO38" s="21"/>
      <c r="AP38" s="21"/>
      <c r="AQ38" s="21"/>
      <c r="AR38" s="21">
        <v>40</v>
      </c>
      <c r="AS38" s="21">
        <f t="shared" si="21"/>
        <v>42100001</v>
      </c>
      <c r="AT38" s="21"/>
      <c r="AU38" s="21"/>
      <c r="AV38" s="21">
        <f t="shared" si="5"/>
        <v>0</v>
      </c>
      <c r="AW38" s="21"/>
      <c r="AX38" s="21"/>
      <c r="AY38" s="20">
        <f t="shared" si="6"/>
        <v>0</v>
      </c>
      <c r="AZ38" s="20">
        <f t="shared" si="7"/>
        <v>0</v>
      </c>
      <c r="BA38" s="21" t="str">
        <f t="shared" si="13"/>
        <v>2025-A2</v>
      </c>
      <c r="BB38" s="21"/>
      <c r="BC38" s="20">
        <f t="shared" si="8"/>
        <v>0</v>
      </c>
      <c r="BD38" s="21"/>
      <c r="BE38" s="35">
        <f t="shared" si="22"/>
        <v>0</v>
      </c>
      <c r="BF38" s="21"/>
      <c r="BG38" s="21"/>
      <c r="BH38" s="21"/>
      <c r="BI38" s="21"/>
      <c r="BJ38" s="21"/>
      <c r="BK38" s="21"/>
      <c r="BL38" s="21"/>
      <c r="BM38" s="21"/>
      <c r="BN38" s="21"/>
      <c r="BO38" s="21"/>
      <c r="BP38" s="21" t="s">
        <v>100</v>
      </c>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v>23</v>
      </c>
      <c r="CY38" s="21">
        <v>2</v>
      </c>
      <c r="CZ38" s="21"/>
      <c r="DA38" s="20">
        <f t="shared" si="14"/>
        <v>0</v>
      </c>
      <c r="DB38" s="21" t="str">
        <f t="shared" si="14"/>
        <v>Y1</v>
      </c>
      <c r="DC38" s="20">
        <f t="shared" si="14"/>
        <v>0</v>
      </c>
      <c r="DD38" s="21">
        <f t="shared" si="14"/>
        <v>13</v>
      </c>
      <c r="DE38" s="21" t="s">
        <v>98</v>
      </c>
      <c r="DF38" s="21" t="str">
        <f t="shared" si="14"/>
        <v>USD</v>
      </c>
      <c r="DG38" s="21" t="str">
        <f t="shared" si="14"/>
        <v>2025 Grant Rev Accrual</v>
      </c>
      <c r="DH38" s="21" t="str">
        <f t="shared" si="14"/>
        <v>Grant: 0 Order: 0</v>
      </c>
      <c r="DI38" s="21"/>
      <c r="DJ38" s="21"/>
      <c r="DK38" s="21"/>
      <c r="DL38" s="21">
        <v>50</v>
      </c>
      <c r="DM38" s="21">
        <f t="shared" si="23"/>
        <v>24510000</v>
      </c>
      <c r="DN38" s="21"/>
      <c r="DO38" s="21"/>
      <c r="DP38" s="21">
        <f t="shared" si="15"/>
        <v>0</v>
      </c>
      <c r="DQ38" s="21"/>
      <c r="DR38" s="21"/>
      <c r="DS38" s="20">
        <f t="shared" si="16"/>
        <v>0</v>
      </c>
      <c r="DT38" s="21">
        <f t="shared" si="16"/>
        <v>0</v>
      </c>
      <c r="DU38" s="21" t="str">
        <f t="shared" si="16"/>
        <v>2025-A2</v>
      </c>
      <c r="DV38" s="21"/>
      <c r="DW38" s="20">
        <f t="shared" si="17"/>
        <v>0</v>
      </c>
      <c r="DX38" s="21"/>
      <c r="DY38" s="20">
        <f t="shared" si="18"/>
        <v>0</v>
      </c>
      <c r="DZ38" s="21"/>
      <c r="EA38" s="21"/>
      <c r="EB38" s="21">
        <f t="shared" si="19"/>
        <v>0</v>
      </c>
      <c r="EC38" s="21"/>
      <c r="ED38" s="21"/>
      <c r="EE38" s="21"/>
      <c r="EJ38" s="10" t="str">
        <f t="shared" si="20"/>
        <v>AGYGAAP</v>
      </c>
    </row>
    <row r="39" spans="1:173" ht="14.1" customHeight="1">
      <c r="A39" s="33"/>
      <c r="B39" s="33"/>
      <c r="C39" s="33"/>
      <c r="D39" s="33"/>
      <c r="E39" s="33"/>
      <c r="F39" s="33"/>
      <c r="G39" s="33"/>
      <c r="H39" s="33"/>
      <c r="I39" s="33"/>
      <c r="J39" s="83"/>
      <c r="K39" s="102"/>
      <c r="L39" s="95"/>
      <c r="M39" s="95"/>
      <c r="N39" s="95"/>
      <c r="O39" s="95"/>
      <c r="P39" s="95"/>
      <c r="Q39" s="95"/>
      <c r="R39" s="96">
        <f t="shared" si="10"/>
        <v>0</v>
      </c>
      <c r="S39" s="97">
        <f t="shared" si="1"/>
        <v>0</v>
      </c>
      <c r="T39" s="82"/>
      <c r="U39" s="82"/>
      <c r="V39" s="82"/>
      <c r="W39" s="82"/>
      <c r="X39" s="82"/>
      <c r="Y39" s="34">
        <f t="shared" si="2"/>
        <v>0</v>
      </c>
      <c r="Z39" s="34">
        <f t="shared" si="3"/>
        <v>0</v>
      </c>
      <c r="AA39" s="21" t="s">
        <v>102</v>
      </c>
      <c r="AB39" s="20"/>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0"/>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row>
    <row r="40" spans="1:173" ht="13.5">
      <c r="A40" s="33"/>
      <c r="B40" s="33"/>
      <c r="C40" s="33"/>
      <c r="D40" s="84"/>
      <c r="E40" s="33"/>
      <c r="F40" s="33"/>
      <c r="G40" s="33"/>
      <c r="H40" s="33"/>
      <c r="I40" s="33"/>
      <c r="J40" s="84"/>
      <c r="K40" s="95"/>
      <c r="L40" s="95"/>
      <c r="M40" s="95"/>
      <c r="N40" s="95"/>
      <c r="O40" s="95"/>
      <c r="P40" s="95"/>
      <c r="Q40" s="95"/>
      <c r="R40" s="96">
        <f t="shared" si="10"/>
        <v>0</v>
      </c>
      <c r="S40" s="97">
        <f t="shared" si="1"/>
        <v>0</v>
      </c>
      <c r="T40" s="84"/>
      <c r="U40" s="84"/>
      <c r="V40" s="84"/>
      <c r="W40" s="84"/>
      <c r="X40" s="84"/>
      <c r="Y40" s="34">
        <f t="shared" si="2"/>
        <v>0</v>
      </c>
      <c r="Z40" s="34">
        <f t="shared" si="3"/>
        <v>0</v>
      </c>
      <c r="AA40" s="21"/>
      <c r="AB40" s="20"/>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0"/>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row>
    <row r="41" spans="1:173" ht="15.95" customHeight="1">
      <c r="A41" s="33"/>
      <c r="B41" s="33"/>
      <c r="C41" s="33"/>
      <c r="D41" s="84"/>
      <c r="E41" s="33"/>
      <c r="F41" s="33"/>
      <c r="G41" s="33"/>
      <c r="H41" s="33"/>
      <c r="I41" s="33"/>
      <c r="J41" s="84"/>
      <c r="K41" s="95"/>
      <c r="L41" s="95"/>
      <c r="M41" s="95"/>
      <c r="N41" s="95"/>
      <c r="O41" s="95"/>
      <c r="P41" s="95"/>
      <c r="Q41" s="95"/>
      <c r="R41" s="96">
        <f t="shared" si="10"/>
        <v>0</v>
      </c>
      <c r="S41" s="97">
        <f t="shared" si="1"/>
        <v>0</v>
      </c>
      <c r="T41" s="84"/>
      <c r="U41" s="84"/>
      <c r="V41" s="84"/>
      <c r="W41" s="84"/>
      <c r="X41" s="84"/>
      <c r="Y41" s="34">
        <f t="shared" si="2"/>
        <v>0</v>
      </c>
      <c r="Z41" s="34">
        <f t="shared" si="3"/>
        <v>0</v>
      </c>
      <c r="AA41" s="21"/>
      <c r="AB41" s="20"/>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0"/>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row>
    <row r="42" spans="1:173" ht="14.1" customHeight="1">
      <c r="A42" s="85"/>
      <c r="B42" s="33"/>
      <c r="C42" s="86"/>
      <c r="D42" s="87"/>
      <c r="E42" s="86"/>
      <c r="F42" s="33"/>
      <c r="G42" s="33"/>
      <c r="H42" s="33"/>
      <c r="I42" s="33"/>
      <c r="J42" s="84"/>
      <c r="K42" s="95"/>
      <c r="L42" s="95"/>
      <c r="M42" s="95"/>
      <c r="N42" s="95"/>
      <c r="O42" s="95"/>
      <c r="P42" s="95"/>
      <c r="Q42" s="95"/>
      <c r="R42" s="96">
        <f t="shared" si="10"/>
        <v>0</v>
      </c>
      <c r="S42" s="97">
        <f t="shared" si="1"/>
        <v>0</v>
      </c>
      <c r="T42" s="84"/>
      <c r="U42" s="84"/>
      <c r="V42" s="84"/>
      <c r="W42" s="84"/>
      <c r="X42" s="84"/>
      <c r="Y42" s="34">
        <f t="shared" si="2"/>
        <v>0</v>
      </c>
      <c r="Z42" s="34">
        <f t="shared" si="3"/>
        <v>0</v>
      </c>
      <c r="AA42" s="21"/>
      <c r="AB42" s="20"/>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0"/>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row>
    <row r="43" spans="1:173" ht="14.1" customHeight="1">
      <c r="A43" s="33"/>
      <c r="B43" s="33"/>
      <c r="C43" s="33"/>
      <c r="D43" s="84"/>
      <c r="E43" s="33"/>
      <c r="F43" s="33"/>
      <c r="G43" s="33"/>
      <c r="H43" s="33"/>
      <c r="I43" s="33"/>
      <c r="J43" s="84"/>
      <c r="K43" s="95"/>
      <c r="L43" s="95"/>
      <c r="M43" s="95"/>
      <c r="N43" s="95"/>
      <c r="O43" s="95"/>
      <c r="P43" s="95"/>
      <c r="Q43" s="95"/>
      <c r="R43" s="96">
        <f t="shared" si="10"/>
        <v>0</v>
      </c>
      <c r="S43" s="97">
        <f t="shared" si="1"/>
        <v>0</v>
      </c>
      <c r="T43" s="84"/>
      <c r="U43" s="84"/>
      <c r="V43" s="84"/>
      <c r="W43" s="84"/>
      <c r="X43" s="84"/>
      <c r="Y43" s="34">
        <f t="shared" si="2"/>
        <v>0</v>
      </c>
      <c r="Z43" s="34">
        <f t="shared" si="3"/>
        <v>0</v>
      </c>
      <c r="AA43" s="21"/>
      <c r="AB43" s="20"/>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0"/>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row>
    <row r="44" spans="1:173" ht="14.1" customHeight="1">
      <c r="A44" s="88"/>
      <c r="B44" s="33"/>
      <c r="C44" s="33"/>
      <c r="D44" s="84"/>
      <c r="E44" s="33"/>
      <c r="F44" s="33"/>
      <c r="G44" s="33"/>
      <c r="H44" s="33"/>
      <c r="I44" s="33"/>
      <c r="J44" s="84"/>
      <c r="K44" s="95"/>
      <c r="L44" s="95"/>
      <c r="M44" s="95"/>
      <c r="N44" s="95"/>
      <c r="O44" s="95"/>
      <c r="P44" s="95"/>
      <c r="Q44" s="95"/>
      <c r="R44" s="96">
        <f t="shared" si="10"/>
        <v>0</v>
      </c>
      <c r="S44" s="97">
        <f t="shared" si="1"/>
        <v>0</v>
      </c>
      <c r="T44" s="84"/>
      <c r="U44" s="84"/>
      <c r="V44" s="84"/>
      <c r="W44" s="84"/>
      <c r="X44" s="84"/>
      <c r="Y44" s="34">
        <f t="shared" si="2"/>
        <v>0</v>
      </c>
      <c r="Z44" s="34">
        <f t="shared" si="3"/>
        <v>0</v>
      </c>
      <c r="AA44" s="21"/>
      <c r="AB44" s="20"/>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0"/>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row>
    <row r="45" spans="1:173" ht="14.1" customHeight="1">
      <c r="A45" s="88"/>
      <c r="B45" s="33"/>
      <c r="C45" s="33"/>
      <c r="D45" s="84"/>
      <c r="E45" s="33"/>
      <c r="F45" s="33"/>
      <c r="G45" s="33"/>
      <c r="H45" s="33"/>
      <c r="I45" s="33"/>
      <c r="J45" s="84"/>
      <c r="K45" s="95"/>
      <c r="L45" s="95"/>
      <c r="M45" s="95"/>
      <c r="N45" s="95"/>
      <c r="O45" s="95"/>
      <c r="P45" s="95"/>
      <c r="Q45" s="95"/>
      <c r="R45" s="96">
        <f t="shared" si="10"/>
        <v>0</v>
      </c>
      <c r="S45" s="97">
        <f t="shared" si="1"/>
        <v>0</v>
      </c>
      <c r="T45" s="84"/>
      <c r="U45" s="84"/>
      <c r="V45" s="84"/>
      <c r="W45" s="84"/>
      <c r="X45" s="84"/>
      <c r="Y45" s="34">
        <f t="shared" si="2"/>
        <v>0</v>
      </c>
      <c r="Z45" s="34">
        <f t="shared" si="3"/>
        <v>0</v>
      </c>
      <c r="AA45" s="21"/>
      <c r="AB45" s="20"/>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0"/>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row>
    <row r="46" spans="1:173" ht="14.1" customHeight="1">
      <c r="A46" s="88"/>
      <c r="B46" s="33"/>
      <c r="C46" s="33"/>
      <c r="D46" s="84"/>
      <c r="E46" s="33"/>
      <c r="F46" s="33"/>
      <c r="G46" s="33"/>
      <c r="H46" s="33"/>
      <c r="I46" s="33"/>
      <c r="J46" s="84"/>
      <c r="K46" s="95"/>
      <c r="L46" s="95"/>
      <c r="M46" s="95"/>
      <c r="N46" s="95"/>
      <c r="O46" s="95"/>
      <c r="P46" s="95"/>
      <c r="Q46" s="95"/>
      <c r="R46" s="96">
        <f t="shared" si="10"/>
        <v>0</v>
      </c>
      <c r="S46" s="97">
        <f t="shared" si="1"/>
        <v>0</v>
      </c>
      <c r="T46" s="84"/>
      <c r="U46" s="84"/>
      <c r="V46" s="84"/>
      <c r="W46" s="84"/>
      <c r="X46" s="84"/>
      <c r="Y46" s="34">
        <f t="shared" si="2"/>
        <v>0</v>
      </c>
      <c r="Z46" s="34">
        <f t="shared" si="3"/>
        <v>0</v>
      </c>
      <c r="AA46" s="21"/>
      <c r="AB46" s="20"/>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0"/>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row>
    <row r="47" spans="1:173" ht="13.5">
      <c r="A47" s="33"/>
      <c r="B47" s="33"/>
      <c r="C47" s="33"/>
      <c r="D47" s="84"/>
      <c r="E47" s="33"/>
      <c r="F47" s="33"/>
      <c r="G47" s="33"/>
      <c r="H47" s="33"/>
      <c r="I47" s="33"/>
      <c r="J47" s="84"/>
      <c r="K47" s="95"/>
      <c r="L47" s="95"/>
      <c r="M47" s="95"/>
      <c r="N47" s="95"/>
      <c r="O47" s="95"/>
      <c r="P47" s="95"/>
      <c r="Q47" s="95"/>
      <c r="R47" s="96">
        <f t="shared" si="10"/>
        <v>0</v>
      </c>
      <c r="S47" s="97">
        <f t="shared" si="1"/>
        <v>0</v>
      </c>
      <c r="T47" s="84"/>
      <c r="U47" s="84"/>
      <c r="V47" s="84"/>
      <c r="W47" s="84"/>
      <c r="X47" s="84"/>
      <c r="Y47" s="34">
        <f t="shared" si="2"/>
        <v>0</v>
      </c>
      <c r="Z47" s="34">
        <f t="shared" si="3"/>
        <v>0</v>
      </c>
      <c r="AA47" s="21"/>
      <c r="AB47" s="20"/>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0"/>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row>
    <row r="48" spans="1:173" ht="13.5">
      <c r="A48" s="33"/>
      <c r="B48" s="33"/>
      <c r="C48" s="33"/>
      <c r="D48" s="84"/>
      <c r="E48" s="33"/>
      <c r="F48" s="33"/>
      <c r="G48" s="33"/>
      <c r="H48" s="33"/>
      <c r="I48" s="33"/>
      <c r="J48" s="84"/>
      <c r="K48" s="95"/>
      <c r="L48" s="95"/>
      <c r="M48" s="95"/>
      <c r="N48" s="95"/>
      <c r="O48" s="95"/>
      <c r="P48" s="95"/>
      <c r="Q48" s="95"/>
      <c r="R48" s="96">
        <f t="shared" si="10"/>
        <v>0</v>
      </c>
      <c r="S48" s="97">
        <f t="shared" si="1"/>
        <v>0</v>
      </c>
      <c r="T48" s="84"/>
      <c r="U48" s="84"/>
      <c r="V48" s="84"/>
      <c r="W48" s="84"/>
      <c r="X48" s="84"/>
      <c r="Y48" s="34">
        <f t="shared" si="2"/>
        <v>0</v>
      </c>
      <c r="Z48" s="34">
        <f t="shared" si="3"/>
        <v>0</v>
      </c>
      <c r="AA48" s="21"/>
      <c r="AB48" s="20"/>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0"/>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row>
    <row r="49" spans="1:135" ht="13.5">
      <c r="A49" s="33"/>
      <c r="B49" s="33"/>
      <c r="C49" s="33"/>
      <c r="D49" s="84"/>
      <c r="E49" s="33"/>
      <c r="F49" s="33"/>
      <c r="G49" s="33"/>
      <c r="H49" s="33"/>
      <c r="I49" s="33"/>
      <c r="J49" s="84"/>
      <c r="K49" s="95"/>
      <c r="L49" s="95"/>
      <c r="M49" s="95"/>
      <c r="N49" s="95"/>
      <c r="O49" s="95"/>
      <c r="P49" s="95"/>
      <c r="Q49" s="95"/>
      <c r="R49" s="96">
        <f t="shared" si="10"/>
        <v>0</v>
      </c>
      <c r="S49" s="97">
        <f t="shared" si="1"/>
        <v>0</v>
      </c>
      <c r="T49" s="84"/>
      <c r="U49" s="84"/>
      <c r="V49" s="84"/>
      <c r="W49" s="84"/>
      <c r="X49" s="84"/>
      <c r="Y49" s="34">
        <f t="shared" si="2"/>
        <v>0</v>
      </c>
      <c r="Z49" s="34">
        <f t="shared" si="3"/>
        <v>0</v>
      </c>
      <c r="AA49" s="21"/>
      <c r="AB49" s="20"/>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0"/>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row>
    <row r="50" spans="1:135" ht="13.5">
      <c r="A50" s="33"/>
      <c r="B50" s="33"/>
      <c r="C50" s="33"/>
      <c r="D50" s="84"/>
      <c r="E50" s="33"/>
      <c r="F50" s="33"/>
      <c r="G50" s="33"/>
      <c r="H50" s="33"/>
      <c r="I50" s="33"/>
      <c r="J50" s="84"/>
      <c r="K50" s="95"/>
      <c r="L50" s="95"/>
      <c r="M50" s="95"/>
      <c r="N50" s="95"/>
      <c r="O50" s="95"/>
      <c r="P50" s="95"/>
      <c r="Q50" s="95"/>
      <c r="R50" s="96">
        <f t="shared" si="10"/>
        <v>0</v>
      </c>
      <c r="S50" s="97">
        <f t="shared" si="1"/>
        <v>0</v>
      </c>
      <c r="T50" s="84"/>
      <c r="U50" s="84"/>
      <c r="V50" s="84"/>
      <c r="W50" s="84"/>
      <c r="X50" s="84"/>
      <c r="Y50" s="34">
        <f t="shared" si="2"/>
        <v>0</v>
      </c>
      <c r="Z50" s="34">
        <f t="shared" si="3"/>
        <v>0</v>
      </c>
      <c r="AA50" s="21"/>
      <c r="AB50" s="20"/>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0"/>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row>
    <row r="51" spans="1:135" ht="13.5">
      <c r="A51" s="33"/>
      <c r="B51" s="33"/>
      <c r="C51" s="33"/>
      <c r="D51" s="84"/>
      <c r="E51" s="33"/>
      <c r="F51" s="33"/>
      <c r="G51" s="33"/>
      <c r="H51" s="33"/>
      <c r="I51" s="33"/>
      <c r="J51" s="84"/>
      <c r="K51" s="95"/>
      <c r="L51" s="95"/>
      <c r="M51" s="95"/>
      <c r="N51" s="95"/>
      <c r="O51" s="95"/>
      <c r="P51" s="95"/>
      <c r="Q51" s="95"/>
      <c r="R51" s="96">
        <f t="shared" si="10"/>
        <v>0</v>
      </c>
      <c r="S51" s="97">
        <f t="shared" si="1"/>
        <v>0</v>
      </c>
      <c r="T51" s="84"/>
      <c r="U51" s="84"/>
      <c r="V51" s="84"/>
      <c r="W51" s="84"/>
      <c r="X51" s="84"/>
      <c r="Y51" s="34">
        <f t="shared" si="2"/>
        <v>0</v>
      </c>
      <c r="Z51" s="34">
        <f t="shared" si="3"/>
        <v>0</v>
      </c>
      <c r="AA51" s="21"/>
      <c r="AB51" s="20"/>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0"/>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row>
    <row r="52" spans="1:135" ht="13.5">
      <c r="A52" s="33"/>
      <c r="B52" s="33"/>
      <c r="C52" s="33"/>
      <c r="D52" s="84"/>
      <c r="E52" s="33"/>
      <c r="F52" s="33"/>
      <c r="G52" s="33"/>
      <c r="H52" s="33"/>
      <c r="I52" s="33"/>
      <c r="J52" s="84"/>
      <c r="K52" s="95"/>
      <c r="L52" s="95"/>
      <c r="M52" s="95"/>
      <c r="N52" s="95"/>
      <c r="O52" s="95"/>
      <c r="P52" s="95"/>
      <c r="Q52" s="95"/>
      <c r="R52" s="96">
        <f t="shared" si="10"/>
        <v>0</v>
      </c>
      <c r="S52" s="97">
        <f t="shared" si="1"/>
        <v>0</v>
      </c>
      <c r="T52" s="84"/>
      <c r="U52" s="84"/>
      <c r="V52" s="84"/>
      <c r="W52" s="84"/>
      <c r="X52" s="84"/>
      <c r="Y52" s="34">
        <f t="shared" si="2"/>
        <v>0</v>
      </c>
      <c r="Z52" s="34">
        <f t="shared" si="3"/>
        <v>0</v>
      </c>
      <c r="AA52" s="21"/>
      <c r="AB52" s="20"/>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0"/>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row>
    <row r="53" spans="1:135" ht="13.5">
      <c r="A53" s="33"/>
      <c r="B53" s="33"/>
      <c r="C53" s="33"/>
      <c r="D53" s="84"/>
      <c r="E53" s="33"/>
      <c r="F53" s="33"/>
      <c r="G53" s="33"/>
      <c r="H53" s="33"/>
      <c r="I53" s="33"/>
      <c r="J53" s="84"/>
      <c r="K53" s="95"/>
      <c r="L53" s="95"/>
      <c r="M53" s="95"/>
      <c r="N53" s="95"/>
      <c r="O53" s="95"/>
      <c r="P53" s="95"/>
      <c r="Q53" s="95"/>
      <c r="R53" s="96">
        <f t="shared" si="10"/>
        <v>0</v>
      </c>
      <c r="S53" s="97">
        <f t="shared" si="1"/>
        <v>0</v>
      </c>
      <c r="T53" s="84"/>
      <c r="U53" s="84"/>
      <c r="V53" s="84"/>
      <c r="W53" s="84"/>
      <c r="X53" s="84"/>
      <c r="Y53" s="34">
        <f t="shared" si="2"/>
        <v>0</v>
      </c>
      <c r="Z53" s="34">
        <f t="shared" si="3"/>
        <v>0</v>
      </c>
      <c r="AA53" s="21"/>
      <c r="AB53" s="20"/>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0"/>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row>
    <row r="54" spans="1:135" ht="13.5">
      <c r="A54" s="33"/>
      <c r="B54" s="33"/>
      <c r="C54" s="33"/>
      <c r="D54" s="84"/>
      <c r="E54" s="33"/>
      <c r="F54" s="33"/>
      <c r="G54" s="33"/>
      <c r="H54" s="33"/>
      <c r="I54" s="33"/>
      <c r="J54" s="84"/>
      <c r="K54" s="95"/>
      <c r="L54" s="95"/>
      <c r="M54" s="95"/>
      <c r="N54" s="95"/>
      <c r="O54" s="95"/>
      <c r="P54" s="95"/>
      <c r="Q54" s="95"/>
      <c r="R54" s="96">
        <f t="shared" si="10"/>
        <v>0</v>
      </c>
      <c r="S54" s="97">
        <f t="shared" si="1"/>
        <v>0</v>
      </c>
      <c r="T54" s="84"/>
      <c r="U54" s="84"/>
      <c r="V54" s="84"/>
      <c r="W54" s="84"/>
      <c r="X54" s="84"/>
      <c r="Y54" s="34">
        <f t="shared" si="2"/>
        <v>0</v>
      </c>
      <c r="Z54" s="34">
        <f t="shared" si="3"/>
        <v>0</v>
      </c>
      <c r="AA54" s="21"/>
      <c r="AB54" s="20"/>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0"/>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row>
    <row r="55" spans="1:135" ht="13.5">
      <c r="A55" s="33"/>
      <c r="B55" s="33"/>
      <c r="C55" s="33"/>
      <c r="D55" s="84"/>
      <c r="E55" s="33"/>
      <c r="F55" s="33"/>
      <c r="G55" s="33"/>
      <c r="H55" s="33"/>
      <c r="I55" s="33"/>
      <c r="J55" s="84"/>
      <c r="K55" s="95"/>
      <c r="L55" s="95"/>
      <c r="M55" s="95"/>
      <c r="N55" s="95"/>
      <c r="O55" s="95"/>
      <c r="P55" s="95"/>
      <c r="Q55" s="95"/>
      <c r="R55" s="96">
        <f t="shared" si="10"/>
        <v>0</v>
      </c>
      <c r="S55" s="97">
        <f t="shared" si="1"/>
        <v>0</v>
      </c>
      <c r="T55" s="84"/>
      <c r="U55" s="84"/>
      <c r="V55" s="84"/>
      <c r="W55" s="84"/>
      <c r="X55" s="84"/>
      <c r="Y55" s="34">
        <f t="shared" si="2"/>
        <v>0</v>
      </c>
      <c r="Z55" s="34">
        <f t="shared" si="3"/>
        <v>0</v>
      </c>
      <c r="AA55" s="21"/>
      <c r="AB55" s="20"/>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0"/>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row>
    <row r="56" spans="1:135" ht="13.5">
      <c r="A56" s="33"/>
      <c r="B56" s="33"/>
      <c r="C56" s="33"/>
      <c r="D56" s="84"/>
      <c r="E56" s="33"/>
      <c r="F56" s="33"/>
      <c r="G56" s="33"/>
      <c r="H56" s="33"/>
      <c r="I56" s="33"/>
      <c r="J56" s="84"/>
      <c r="K56" s="95"/>
      <c r="L56" s="95"/>
      <c r="M56" s="95"/>
      <c r="N56" s="95"/>
      <c r="O56" s="95"/>
      <c r="P56" s="95"/>
      <c r="Q56" s="95"/>
      <c r="R56" s="96">
        <f t="shared" si="10"/>
        <v>0</v>
      </c>
      <c r="S56" s="97">
        <f t="shared" si="1"/>
        <v>0</v>
      </c>
      <c r="T56" s="84"/>
      <c r="U56" s="84"/>
      <c r="V56" s="84"/>
      <c r="W56" s="84"/>
      <c r="X56" s="84"/>
      <c r="Y56" s="34">
        <f t="shared" si="2"/>
        <v>0</v>
      </c>
      <c r="Z56" s="34">
        <f t="shared" si="3"/>
        <v>0</v>
      </c>
      <c r="AA56" s="21"/>
      <c r="AB56" s="20"/>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0"/>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row>
    <row r="57" spans="1:135" ht="13.5">
      <c r="A57" s="33"/>
      <c r="B57" s="33"/>
      <c r="C57" s="33"/>
      <c r="D57" s="84"/>
      <c r="E57" s="33"/>
      <c r="F57" s="33"/>
      <c r="G57" s="33"/>
      <c r="H57" s="33"/>
      <c r="I57" s="33"/>
      <c r="J57" s="84"/>
      <c r="K57" s="95"/>
      <c r="L57" s="95"/>
      <c r="M57" s="95"/>
      <c r="N57" s="95"/>
      <c r="O57" s="95"/>
      <c r="P57" s="95"/>
      <c r="Q57" s="95"/>
      <c r="R57" s="96">
        <f t="shared" si="10"/>
        <v>0</v>
      </c>
      <c r="S57" s="97">
        <f t="shared" si="1"/>
        <v>0</v>
      </c>
      <c r="T57" s="84"/>
      <c r="U57" s="84"/>
      <c r="V57" s="84"/>
      <c r="W57" s="84"/>
      <c r="X57" s="84"/>
      <c r="Y57" s="34">
        <f t="shared" si="2"/>
        <v>0</v>
      </c>
      <c r="Z57" s="34">
        <f t="shared" si="3"/>
        <v>0</v>
      </c>
      <c r="AA57" s="21"/>
      <c r="AB57" s="20"/>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0"/>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row>
    <row r="58" spans="1:135" ht="13.5">
      <c r="A58" s="33"/>
      <c r="B58" s="33"/>
      <c r="C58" s="33"/>
      <c r="D58" s="84"/>
      <c r="E58" s="33"/>
      <c r="F58" s="33"/>
      <c r="G58" s="33"/>
      <c r="H58" s="33"/>
      <c r="I58" s="33"/>
      <c r="J58" s="84"/>
      <c r="K58" s="95"/>
      <c r="L58" s="95"/>
      <c r="M58" s="95"/>
      <c r="N58" s="95"/>
      <c r="O58" s="95"/>
      <c r="P58" s="95"/>
      <c r="Q58" s="95"/>
      <c r="R58" s="96">
        <f t="shared" si="10"/>
        <v>0</v>
      </c>
      <c r="S58" s="97">
        <f t="shared" si="1"/>
        <v>0</v>
      </c>
      <c r="T58" s="84"/>
      <c r="U58" s="84"/>
      <c r="V58" s="84"/>
      <c r="W58" s="84"/>
      <c r="X58" s="84"/>
      <c r="Y58" s="34">
        <f t="shared" si="2"/>
        <v>0</v>
      </c>
      <c r="Z58" s="34">
        <f t="shared" si="3"/>
        <v>0</v>
      </c>
      <c r="AA58" s="21"/>
      <c r="AB58" s="20"/>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0"/>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row>
    <row r="59" spans="1:135" ht="13.5">
      <c r="A59" s="33"/>
      <c r="B59" s="33"/>
      <c r="C59" s="33"/>
      <c r="D59" s="84"/>
      <c r="E59" s="33"/>
      <c r="F59" s="33"/>
      <c r="G59" s="33"/>
      <c r="H59" s="33"/>
      <c r="I59" s="33"/>
      <c r="J59" s="84"/>
      <c r="K59" s="95"/>
      <c r="L59" s="95"/>
      <c r="M59" s="95"/>
      <c r="N59" s="95"/>
      <c r="O59" s="95"/>
      <c r="P59" s="95"/>
      <c r="Q59" s="95"/>
      <c r="R59" s="96">
        <f t="shared" si="10"/>
        <v>0</v>
      </c>
      <c r="S59" s="97">
        <f t="shared" si="1"/>
        <v>0</v>
      </c>
      <c r="T59" s="84"/>
      <c r="U59" s="84"/>
      <c r="V59" s="84"/>
      <c r="W59" s="84"/>
      <c r="X59" s="84"/>
      <c r="Y59" s="34">
        <f t="shared" si="2"/>
        <v>0</v>
      </c>
      <c r="Z59" s="34">
        <f t="shared" si="3"/>
        <v>0</v>
      </c>
      <c r="AA59" s="21"/>
      <c r="AB59" s="20"/>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0"/>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row>
    <row r="60" spans="1:135" ht="13.5">
      <c r="A60" s="33"/>
      <c r="B60" s="33"/>
      <c r="C60" s="33"/>
      <c r="D60" s="84"/>
      <c r="E60" s="33"/>
      <c r="F60" s="33"/>
      <c r="G60" s="33"/>
      <c r="H60" s="33"/>
      <c r="I60" s="33"/>
      <c r="J60" s="84"/>
      <c r="K60" s="95"/>
      <c r="L60" s="95"/>
      <c r="M60" s="95"/>
      <c r="N60" s="95"/>
      <c r="O60" s="95"/>
      <c r="P60" s="95"/>
      <c r="Q60" s="95"/>
      <c r="R60" s="96">
        <f t="shared" si="10"/>
        <v>0</v>
      </c>
      <c r="S60" s="97">
        <f t="shared" si="1"/>
        <v>0</v>
      </c>
      <c r="T60" s="84"/>
      <c r="U60" s="84"/>
      <c r="V60" s="84"/>
      <c r="W60" s="84"/>
      <c r="X60" s="84"/>
      <c r="Y60" s="34">
        <f t="shared" si="2"/>
        <v>0</v>
      </c>
      <c r="Z60" s="34">
        <f t="shared" si="3"/>
        <v>0</v>
      </c>
      <c r="AA60" s="21"/>
      <c r="AB60" s="20"/>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0"/>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row>
    <row r="61" spans="1:135" ht="13.5">
      <c r="A61" s="33"/>
      <c r="B61" s="33"/>
      <c r="C61" s="33"/>
      <c r="D61" s="84"/>
      <c r="E61" s="33"/>
      <c r="F61" s="33"/>
      <c r="G61" s="33"/>
      <c r="H61" s="33"/>
      <c r="I61" s="33"/>
      <c r="J61" s="84"/>
      <c r="K61" s="95"/>
      <c r="L61" s="95"/>
      <c r="M61" s="95"/>
      <c r="N61" s="95"/>
      <c r="O61" s="95"/>
      <c r="P61" s="95"/>
      <c r="Q61" s="95"/>
      <c r="R61" s="96">
        <f t="shared" si="10"/>
        <v>0</v>
      </c>
      <c r="S61" s="97">
        <f t="shared" si="1"/>
        <v>0</v>
      </c>
      <c r="T61" s="84"/>
      <c r="U61" s="84"/>
      <c r="V61" s="84"/>
      <c r="W61" s="84"/>
      <c r="X61" s="84"/>
      <c r="Y61" s="34">
        <f t="shared" si="2"/>
        <v>0</v>
      </c>
      <c r="Z61" s="34">
        <f t="shared" si="3"/>
        <v>0</v>
      </c>
      <c r="AA61" s="21"/>
      <c r="AB61" s="20"/>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0"/>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row>
    <row r="62" spans="1:135" ht="13.5">
      <c r="A62" s="33"/>
      <c r="B62" s="33"/>
      <c r="C62" s="33"/>
      <c r="D62" s="84"/>
      <c r="E62" s="33"/>
      <c r="F62" s="33"/>
      <c r="G62" s="33"/>
      <c r="H62" s="33"/>
      <c r="I62" s="33"/>
      <c r="J62" s="84"/>
      <c r="K62" s="95"/>
      <c r="L62" s="95"/>
      <c r="M62" s="95"/>
      <c r="N62" s="95"/>
      <c r="O62" s="95"/>
      <c r="P62" s="95"/>
      <c r="Q62" s="95"/>
      <c r="R62" s="96">
        <f t="shared" si="10"/>
        <v>0</v>
      </c>
      <c r="S62" s="97">
        <f t="shared" si="1"/>
        <v>0</v>
      </c>
      <c r="T62" s="84"/>
      <c r="U62" s="84"/>
      <c r="V62" s="84"/>
      <c r="W62" s="84"/>
      <c r="X62" s="84"/>
      <c r="Y62" s="34">
        <f t="shared" si="2"/>
        <v>0</v>
      </c>
      <c r="Z62" s="34">
        <f t="shared" si="3"/>
        <v>0</v>
      </c>
      <c r="AA62" s="21"/>
      <c r="AB62" s="20"/>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0"/>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row>
    <row r="63" spans="1:135" ht="13.5">
      <c r="A63" s="33"/>
      <c r="B63" s="33"/>
      <c r="C63" s="33"/>
      <c r="D63" s="84"/>
      <c r="E63" s="33"/>
      <c r="F63" s="33"/>
      <c r="G63" s="33"/>
      <c r="H63" s="33"/>
      <c r="I63" s="33"/>
      <c r="J63" s="84"/>
      <c r="K63" s="95"/>
      <c r="L63" s="95"/>
      <c r="M63" s="95"/>
      <c r="N63" s="95"/>
      <c r="O63" s="95"/>
      <c r="P63" s="95"/>
      <c r="Q63" s="95"/>
      <c r="R63" s="96">
        <f t="shared" si="10"/>
        <v>0</v>
      </c>
      <c r="S63" s="97">
        <f t="shared" si="1"/>
        <v>0</v>
      </c>
      <c r="T63" s="84"/>
      <c r="U63" s="84"/>
      <c r="V63" s="84"/>
      <c r="W63" s="84"/>
      <c r="X63" s="84"/>
      <c r="Y63" s="34">
        <f t="shared" si="2"/>
        <v>0</v>
      </c>
      <c r="Z63" s="34">
        <f t="shared" si="3"/>
        <v>0</v>
      </c>
      <c r="AA63" s="21"/>
      <c r="AB63" s="20"/>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0"/>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row>
    <row r="64" spans="1:135" ht="13.5">
      <c r="A64" s="33"/>
      <c r="B64" s="33"/>
      <c r="C64" s="33"/>
      <c r="D64" s="84"/>
      <c r="E64" s="33"/>
      <c r="F64" s="33"/>
      <c r="G64" s="33"/>
      <c r="H64" s="33"/>
      <c r="I64" s="33"/>
      <c r="J64" s="84"/>
      <c r="K64" s="95"/>
      <c r="L64" s="95"/>
      <c r="M64" s="95"/>
      <c r="N64" s="95"/>
      <c r="O64" s="95"/>
      <c r="P64" s="95"/>
      <c r="Q64" s="95"/>
      <c r="R64" s="96">
        <f t="shared" si="10"/>
        <v>0</v>
      </c>
      <c r="S64" s="97">
        <f t="shared" si="1"/>
        <v>0</v>
      </c>
      <c r="T64" s="84"/>
      <c r="U64" s="84"/>
      <c r="V64" s="84"/>
      <c r="W64" s="84"/>
      <c r="X64" s="84"/>
      <c r="Y64" s="34">
        <f t="shared" si="2"/>
        <v>0</v>
      </c>
      <c r="Z64" s="34">
        <f t="shared" si="3"/>
        <v>0</v>
      </c>
      <c r="AA64" s="21"/>
      <c r="AB64" s="20"/>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0"/>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row>
    <row r="65" spans="1:135" ht="13.5">
      <c r="A65" s="33"/>
      <c r="B65" s="33"/>
      <c r="C65" s="33"/>
      <c r="D65" s="84"/>
      <c r="E65" s="33"/>
      <c r="F65" s="33"/>
      <c r="G65" s="33"/>
      <c r="H65" s="33"/>
      <c r="I65" s="33"/>
      <c r="J65" s="84"/>
      <c r="K65" s="95"/>
      <c r="L65" s="95"/>
      <c r="M65" s="95"/>
      <c r="N65" s="95"/>
      <c r="O65" s="95"/>
      <c r="P65" s="95"/>
      <c r="Q65" s="95"/>
      <c r="R65" s="96">
        <f t="shared" si="10"/>
        <v>0</v>
      </c>
      <c r="S65" s="97">
        <f t="shared" si="1"/>
        <v>0</v>
      </c>
      <c r="T65" s="84"/>
      <c r="U65" s="84"/>
      <c r="V65" s="84"/>
      <c r="W65" s="84"/>
      <c r="X65" s="84"/>
      <c r="Y65" s="34">
        <f t="shared" si="2"/>
        <v>0</v>
      </c>
      <c r="Z65" s="34">
        <f t="shared" si="3"/>
        <v>0</v>
      </c>
      <c r="AA65" s="21"/>
      <c r="AB65" s="20"/>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0"/>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row>
    <row r="66" spans="1:135" ht="13.5">
      <c r="A66" s="33"/>
      <c r="B66" s="33"/>
      <c r="C66" s="33"/>
      <c r="D66" s="84"/>
      <c r="E66" s="33"/>
      <c r="F66" s="33"/>
      <c r="G66" s="33"/>
      <c r="H66" s="33"/>
      <c r="I66" s="33"/>
      <c r="J66" s="84"/>
      <c r="K66" s="95"/>
      <c r="L66" s="95"/>
      <c r="M66" s="95"/>
      <c r="N66" s="95"/>
      <c r="O66" s="95"/>
      <c r="P66" s="95"/>
      <c r="Q66" s="95"/>
      <c r="R66" s="96">
        <f t="shared" si="10"/>
        <v>0</v>
      </c>
      <c r="S66" s="97">
        <f t="shared" si="1"/>
        <v>0</v>
      </c>
      <c r="T66" s="84"/>
      <c r="U66" s="84"/>
      <c r="V66" s="84"/>
      <c r="W66" s="84"/>
      <c r="X66" s="84"/>
      <c r="Y66" s="34">
        <f t="shared" si="2"/>
        <v>0</v>
      </c>
      <c r="Z66" s="34">
        <f t="shared" si="3"/>
        <v>0</v>
      </c>
      <c r="AA66" s="21"/>
      <c r="AB66" s="20"/>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0"/>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row>
    <row r="67" spans="1:135" ht="13.5">
      <c r="A67" s="33"/>
      <c r="B67" s="33"/>
      <c r="C67" s="33"/>
      <c r="D67" s="84"/>
      <c r="E67" s="33"/>
      <c r="F67" s="33"/>
      <c r="G67" s="33"/>
      <c r="H67" s="33"/>
      <c r="I67" s="33"/>
      <c r="J67" s="84"/>
      <c r="K67" s="95"/>
      <c r="L67" s="95"/>
      <c r="M67" s="95"/>
      <c r="N67" s="95"/>
      <c r="O67" s="95"/>
      <c r="P67" s="95"/>
      <c r="Q67" s="95"/>
      <c r="R67" s="96">
        <f t="shared" si="10"/>
        <v>0</v>
      </c>
      <c r="S67" s="97">
        <f t="shared" si="1"/>
        <v>0</v>
      </c>
      <c r="T67" s="84"/>
      <c r="U67" s="84"/>
      <c r="V67" s="84"/>
      <c r="W67" s="84"/>
      <c r="X67" s="84"/>
      <c r="Y67" s="34">
        <f t="shared" si="2"/>
        <v>0</v>
      </c>
      <c r="Z67" s="34">
        <f t="shared" si="3"/>
        <v>0</v>
      </c>
      <c r="AA67" s="21"/>
      <c r="AB67" s="20"/>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0"/>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row>
    <row r="68" spans="1:135" ht="13.5">
      <c r="A68" s="33"/>
      <c r="B68" s="33"/>
      <c r="C68" s="33"/>
      <c r="D68" s="84"/>
      <c r="E68" s="33"/>
      <c r="F68" s="33"/>
      <c r="G68" s="33"/>
      <c r="H68" s="33"/>
      <c r="I68" s="33"/>
      <c r="J68" s="84"/>
      <c r="K68" s="95"/>
      <c r="L68" s="95"/>
      <c r="M68" s="95"/>
      <c r="N68" s="95"/>
      <c r="O68" s="95"/>
      <c r="P68" s="95"/>
      <c r="Q68" s="95"/>
      <c r="R68" s="96">
        <f t="shared" si="10"/>
        <v>0</v>
      </c>
      <c r="S68" s="97">
        <f t="shared" si="1"/>
        <v>0</v>
      </c>
      <c r="T68" s="84"/>
      <c r="U68" s="84"/>
      <c r="V68" s="84"/>
      <c r="W68" s="84"/>
      <c r="X68" s="84"/>
      <c r="Y68" s="34">
        <f t="shared" si="2"/>
        <v>0</v>
      </c>
      <c r="Z68" s="34">
        <f t="shared" si="3"/>
        <v>0</v>
      </c>
      <c r="AA68" s="21"/>
      <c r="AB68" s="20"/>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0"/>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row>
    <row r="69" spans="1:135" ht="13.5">
      <c r="A69" s="33"/>
      <c r="B69" s="33"/>
      <c r="C69" s="33"/>
      <c r="D69" s="84"/>
      <c r="E69" s="33"/>
      <c r="F69" s="33"/>
      <c r="G69" s="33"/>
      <c r="H69" s="33"/>
      <c r="I69" s="33"/>
      <c r="J69" s="84"/>
      <c r="K69" s="95"/>
      <c r="L69" s="95"/>
      <c r="M69" s="95"/>
      <c r="N69" s="95"/>
      <c r="O69" s="95"/>
      <c r="P69" s="95"/>
      <c r="Q69" s="95"/>
      <c r="R69" s="96">
        <f t="shared" si="10"/>
        <v>0</v>
      </c>
      <c r="S69" s="97">
        <f t="shared" si="1"/>
        <v>0</v>
      </c>
      <c r="T69" s="84"/>
      <c r="U69" s="84"/>
      <c r="V69" s="84"/>
      <c r="W69" s="84"/>
      <c r="X69" s="84"/>
      <c r="Y69" s="34">
        <f t="shared" si="2"/>
        <v>0</v>
      </c>
      <c r="Z69" s="34">
        <f t="shared" si="3"/>
        <v>0</v>
      </c>
      <c r="AA69" s="21"/>
      <c r="AB69" s="20"/>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0"/>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row>
    <row r="70" spans="1:135" ht="13.5">
      <c r="A70" s="33"/>
      <c r="B70" s="33"/>
      <c r="C70" s="33"/>
      <c r="D70" s="84"/>
      <c r="E70" s="33"/>
      <c r="F70" s="33"/>
      <c r="G70" s="33"/>
      <c r="H70" s="33"/>
      <c r="I70" s="33"/>
      <c r="J70" s="84"/>
      <c r="K70" s="95"/>
      <c r="L70" s="95"/>
      <c r="M70" s="95"/>
      <c r="N70" s="95"/>
      <c r="O70" s="95"/>
      <c r="P70" s="95"/>
      <c r="Q70" s="95"/>
      <c r="R70" s="96">
        <f t="shared" si="10"/>
        <v>0</v>
      </c>
      <c r="S70" s="97">
        <f t="shared" si="1"/>
        <v>0</v>
      </c>
      <c r="T70" s="84"/>
      <c r="U70" s="84"/>
      <c r="V70" s="84"/>
      <c r="W70" s="84"/>
      <c r="X70" s="84"/>
      <c r="Y70" s="34">
        <f t="shared" si="2"/>
        <v>0</v>
      </c>
      <c r="Z70" s="34">
        <f t="shared" si="3"/>
        <v>0</v>
      </c>
      <c r="AA70" s="21"/>
      <c r="AB70" s="20"/>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0"/>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row>
    <row r="71" spans="1:135" ht="13.5">
      <c r="A71" s="33"/>
      <c r="B71" s="33"/>
      <c r="C71" s="33"/>
      <c r="D71" s="84"/>
      <c r="E71" s="33"/>
      <c r="F71" s="33"/>
      <c r="G71" s="33"/>
      <c r="H71" s="33"/>
      <c r="I71" s="33"/>
      <c r="J71" s="84"/>
      <c r="K71" s="95"/>
      <c r="L71" s="95"/>
      <c r="M71" s="95"/>
      <c r="N71" s="95"/>
      <c r="O71" s="95"/>
      <c r="P71" s="95"/>
      <c r="Q71" s="95"/>
      <c r="R71" s="96">
        <f t="shared" si="10"/>
        <v>0</v>
      </c>
      <c r="S71" s="97">
        <f t="shared" si="1"/>
        <v>0</v>
      </c>
      <c r="T71" s="84"/>
      <c r="U71" s="84"/>
      <c r="V71" s="84"/>
      <c r="W71" s="84"/>
      <c r="X71" s="84"/>
      <c r="Y71" s="34">
        <f t="shared" si="2"/>
        <v>0</v>
      </c>
      <c r="Z71" s="34">
        <f t="shared" si="3"/>
        <v>0</v>
      </c>
      <c r="AA71" s="21"/>
      <c r="AB71" s="20"/>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0"/>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row>
    <row r="72" spans="1:135" ht="13.5">
      <c r="A72" s="33"/>
      <c r="B72" s="33"/>
      <c r="C72" s="33"/>
      <c r="D72" s="84"/>
      <c r="E72" s="33"/>
      <c r="F72" s="33"/>
      <c r="G72" s="33"/>
      <c r="H72" s="33"/>
      <c r="I72" s="33"/>
      <c r="J72" s="84"/>
      <c r="K72" s="95"/>
      <c r="L72" s="95"/>
      <c r="M72" s="95"/>
      <c r="N72" s="95"/>
      <c r="O72" s="95"/>
      <c r="P72" s="95"/>
      <c r="Q72" s="95"/>
      <c r="R72" s="96">
        <f t="shared" si="10"/>
        <v>0</v>
      </c>
      <c r="S72" s="97">
        <f t="shared" si="1"/>
        <v>0</v>
      </c>
      <c r="T72" s="84"/>
      <c r="U72" s="84"/>
      <c r="V72" s="84"/>
      <c r="W72" s="84"/>
      <c r="X72" s="84"/>
      <c r="Y72" s="34">
        <f t="shared" si="2"/>
        <v>0</v>
      </c>
      <c r="Z72" s="34">
        <f t="shared" si="3"/>
        <v>0</v>
      </c>
      <c r="AA72" s="21"/>
      <c r="AB72" s="20"/>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0"/>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row>
    <row r="73" spans="1:135" ht="13.5">
      <c r="A73" s="33"/>
      <c r="B73" s="33"/>
      <c r="C73" s="33"/>
      <c r="D73" s="84"/>
      <c r="E73" s="33"/>
      <c r="F73" s="33"/>
      <c r="G73" s="33"/>
      <c r="H73" s="33"/>
      <c r="I73" s="33"/>
      <c r="J73" s="84"/>
      <c r="K73" s="95"/>
      <c r="L73" s="95"/>
      <c r="M73" s="95"/>
      <c r="N73" s="95"/>
      <c r="O73" s="95"/>
      <c r="P73" s="95"/>
      <c r="Q73" s="95"/>
      <c r="R73" s="96">
        <f t="shared" si="10"/>
        <v>0</v>
      </c>
      <c r="S73" s="97">
        <f t="shared" si="1"/>
        <v>0</v>
      </c>
      <c r="T73" s="84"/>
      <c r="U73" s="84"/>
      <c r="V73" s="84"/>
      <c r="W73" s="84"/>
      <c r="X73" s="84"/>
      <c r="Y73" s="34">
        <f t="shared" si="2"/>
        <v>0</v>
      </c>
      <c r="Z73" s="34">
        <f t="shared" si="3"/>
        <v>0</v>
      </c>
      <c r="AA73" s="21"/>
      <c r="AB73" s="20"/>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0"/>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row>
    <row r="74" spans="1:135" ht="13.5">
      <c r="A74" s="33"/>
      <c r="B74" s="33"/>
      <c r="C74" s="33"/>
      <c r="D74" s="84"/>
      <c r="E74" s="33"/>
      <c r="F74" s="33"/>
      <c r="G74" s="33"/>
      <c r="H74" s="33"/>
      <c r="I74" s="33"/>
      <c r="J74" s="84"/>
      <c r="K74" s="95"/>
      <c r="L74" s="95"/>
      <c r="M74" s="95"/>
      <c r="N74" s="95"/>
      <c r="O74" s="95"/>
      <c r="P74" s="95"/>
      <c r="Q74" s="95"/>
      <c r="R74" s="96">
        <f t="shared" si="10"/>
        <v>0</v>
      </c>
      <c r="S74" s="97">
        <f t="shared" si="1"/>
        <v>0</v>
      </c>
      <c r="T74" s="84"/>
      <c r="U74" s="84"/>
      <c r="V74" s="84"/>
      <c r="W74" s="84"/>
      <c r="X74" s="84"/>
      <c r="Y74" s="34">
        <f t="shared" si="2"/>
        <v>0</v>
      </c>
      <c r="Z74" s="34">
        <f t="shared" si="3"/>
        <v>0</v>
      </c>
      <c r="AA74" s="21"/>
      <c r="AB74" s="20"/>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0"/>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row>
    <row r="75" spans="1:135" ht="13.5">
      <c r="A75" s="33"/>
      <c r="B75" s="33"/>
      <c r="C75" s="33"/>
      <c r="D75" s="84"/>
      <c r="E75" s="33"/>
      <c r="F75" s="33"/>
      <c r="G75" s="33"/>
      <c r="H75" s="33"/>
      <c r="I75" s="33"/>
      <c r="J75" s="84"/>
      <c r="K75" s="95"/>
      <c r="L75" s="95"/>
      <c r="M75" s="95"/>
      <c r="N75" s="95"/>
      <c r="O75" s="95"/>
      <c r="P75" s="95"/>
      <c r="Q75" s="95"/>
      <c r="R75" s="96">
        <f t="shared" si="10"/>
        <v>0</v>
      </c>
      <c r="S75" s="97">
        <f t="shared" si="1"/>
        <v>0</v>
      </c>
      <c r="T75" s="84"/>
      <c r="U75" s="84"/>
      <c r="V75" s="84"/>
      <c r="W75" s="84"/>
      <c r="X75" s="84"/>
      <c r="Y75" s="34">
        <f t="shared" si="2"/>
        <v>0</v>
      </c>
      <c r="Z75" s="34">
        <f t="shared" si="3"/>
        <v>0</v>
      </c>
      <c r="AA75" s="21"/>
      <c r="AB75" s="20"/>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0"/>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row>
    <row r="76" spans="1:135" ht="13.5">
      <c r="A76" s="33"/>
      <c r="B76" s="33"/>
      <c r="C76" s="33"/>
      <c r="D76" s="84"/>
      <c r="E76" s="33"/>
      <c r="F76" s="33"/>
      <c r="G76" s="33"/>
      <c r="H76" s="33"/>
      <c r="I76" s="33"/>
      <c r="J76" s="84"/>
      <c r="K76" s="95"/>
      <c r="L76" s="95"/>
      <c r="M76" s="95"/>
      <c r="N76" s="95"/>
      <c r="O76" s="95"/>
      <c r="P76" s="95"/>
      <c r="Q76" s="95"/>
      <c r="R76" s="96">
        <f t="shared" si="10"/>
        <v>0</v>
      </c>
      <c r="S76" s="97">
        <f t="shared" si="1"/>
        <v>0</v>
      </c>
      <c r="T76" s="84"/>
      <c r="U76" s="84"/>
      <c r="V76" s="84"/>
      <c r="W76" s="84"/>
      <c r="X76" s="84"/>
      <c r="Y76" s="34">
        <f t="shared" si="2"/>
        <v>0</v>
      </c>
      <c r="Z76" s="34">
        <f t="shared" si="3"/>
        <v>0</v>
      </c>
      <c r="AA76" s="21"/>
      <c r="AB76" s="20"/>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0"/>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row>
    <row r="77" spans="1:135" ht="13.5">
      <c r="A77" s="33"/>
      <c r="B77" s="33"/>
      <c r="C77" s="33"/>
      <c r="D77" s="84"/>
      <c r="E77" s="33"/>
      <c r="F77" s="33"/>
      <c r="G77" s="33"/>
      <c r="H77" s="33"/>
      <c r="I77" s="33"/>
      <c r="J77" s="84"/>
      <c r="K77" s="95"/>
      <c r="L77" s="95"/>
      <c r="M77" s="95"/>
      <c r="N77" s="95"/>
      <c r="O77" s="95"/>
      <c r="P77" s="95"/>
      <c r="Q77" s="95"/>
      <c r="R77" s="96">
        <f t="shared" si="10"/>
        <v>0</v>
      </c>
      <c r="S77" s="97">
        <f t="shared" si="1"/>
        <v>0</v>
      </c>
      <c r="T77" s="84"/>
      <c r="U77" s="84"/>
      <c r="V77" s="84"/>
      <c r="W77" s="84"/>
      <c r="X77" s="84"/>
      <c r="Y77" s="34">
        <f t="shared" si="2"/>
        <v>0</v>
      </c>
      <c r="Z77" s="34">
        <f t="shared" si="3"/>
        <v>0</v>
      </c>
      <c r="AA77" s="21"/>
      <c r="AB77" s="20"/>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0"/>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row>
    <row r="78" spans="1:135" ht="13.5">
      <c r="A78" s="33"/>
      <c r="B78" s="33"/>
      <c r="C78" s="33"/>
      <c r="D78" s="84"/>
      <c r="E78" s="33"/>
      <c r="F78" s="33"/>
      <c r="G78" s="33"/>
      <c r="H78" s="33"/>
      <c r="I78" s="33"/>
      <c r="J78" s="84"/>
      <c r="K78" s="95"/>
      <c r="L78" s="95"/>
      <c r="M78" s="95"/>
      <c r="N78" s="95"/>
      <c r="O78" s="95"/>
      <c r="P78" s="95"/>
      <c r="Q78" s="95"/>
      <c r="R78" s="96">
        <f t="shared" si="10"/>
        <v>0</v>
      </c>
      <c r="S78" s="97">
        <f t="shared" si="1"/>
        <v>0</v>
      </c>
      <c r="T78" s="84"/>
      <c r="U78" s="84"/>
      <c r="V78" s="84"/>
      <c r="W78" s="84"/>
      <c r="X78" s="84"/>
      <c r="Y78" s="34">
        <f t="shared" si="2"/>
        <v>0</v>
      </c>
      <c r="Z78" s="34">
        <f t="shared" si="3"/>
        <v>0</v>
      </c>
      <c r="AA78" s="21"/>
      <c r="AB78" s="20"/>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0"/>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row>
    <row r="79" spans="1:135" ht="13.5">
      <c r="A79" s="33"/>
      <c r="B79" s="33"/>
      <c r="C79" s="33"/>
      <c r="D79" s="84"/>
      <c r="E79" s="33"/>
      <c r="F79" s="33"/>
      <c r="G79" s="33"/>
      <c r="H79" s="33"/>
      <c r="I79" s="33"/>
      <c r="J79" s="84"/>
      <c r="K79" s="95"/>
      <c r="L79" s="95"/>
      <c r="M79" s="95"/>
      <c r="N79" s="95"/>
      <c r="O79" s="95"/>
      <c r="P79" s="95"/>
      <c r="Q79" s="95"/>
      <c r="R79" s="96">
        <f t="shared" si="10"/>
        <v>0</v>
      </c>
      <c r="S79" s="97">
        <f t="shared" si="1"/>
        <v>0</v>
      </c>
      <c r="T79" s="84"/>
      <c r="U79" s="84"/>
      <c r="V79" s="84"/>
      <c r="W79" s="84"/>
      <c r="X79" s="84"/>
      <c r="Y79" s="34">
        <f t="shared" si="2"/>
        <v>0</v>
      </c>
      <c r="Z79" s="34">
        <f t="shared" si="3"/>
        <v>0</v>
      </c>
      <c r="AA79" s="21"/>
      <c r="AB79" s="20"/>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0"/>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row>
    <row r="80" spans="1:135" ht="13.5">
      <c r="A80" s="33"/>
      <c r="B80" s="33"/>
      <c r="C80" s="33"/>
      <c r="D80" s="84"/>
      <c r="E80" s="33"/>
      <c r="F80" s="33"/>
      <c r="G80" s="33"/>
      <c r="H80" s="33"/>
      <c r="I80" s="33"/>
      <c r="J80" s="84"/>
      <c r="K80" s="95"/>
      <c r="L80" s="95"/>
      <c r="M80" s="95"/>
      <c r="N80" s="95"/>
      <c r="O80" s="95"/>
      <c r="P80" s="95"/>
      <c r="Q80" s="95"/>
      <c r="R80" s="96">
        <f t="shared" si="10"/>
        <v>0</v>
      </c>
      <c r="S80" s="97">
        <f t="shared" ref="S80:S143" si="24">+L80-N80+R80</f>
        <v>0</v>
      </c>
      <c r="T80" s="84"/>
      <c r="U80" s="84"/>
      <c r="V80" s="84"/>
      <c r="W80" s="84"/>
      <c r="X80" s="84"/>
      <c r="Y80" s="34">
        <f t="shared" ref="Y80:Y143" si="25">+O80-M80-S80</f>
        <v>0</v>
      </c>
      <c r="Z80" s="34">
        <f t="shared" ref="Z80:Z143" si="26">L80-N80+R80-S80</f>
        <v>0</v>
      </c>
      <c r="AA80" s="21"/>
      <c r="AB80" s="20"/>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0"/>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row>
    <row r="81" spans="1:135" ht="13.5">
      <c r="A81" s="33"/>
      <c r="B81" s="33"/>
      <c r="C81" s="33"/>
      <c r="D81" s="84"/>
      <c r="E81" s="33"/>
      <c r="F81" s="33"/>
      <c r="G81" s="33"/>
      <c r="H81" s="33"/>
      <c r="I81" s="33"/>
      <c r="J81" s="84"/>
      <c r="K81" s="95"/>
      <c r="L81" s="95"/>
      <c r="M81" s="95"/>
      <c r="N81" s="95"/>
      <c r="O81" s="95"/>
      <c r="P81" s="95"/>
      <c r="Q81" s="95"/>
      <c r="R81" s="96">
        <f t="shared" ref="R81:R144" si="27">+P81+Q81</f>
        <v>0</v>
      </c>
      <c r="S81" s="97">
        <f t="shared" si="24"/>
        <v>0</v>
      </c>
      <c r="T81" s="84"/>
      <c r="U81" s="84"/>
      <c r="V81" s="84"/>
      <c r="W81" s="84"/>
      <c r="X81" s="84"/>
      <c r="Y81" s="34">
        <f t="shared" si="25"/>
        <v>0</v>
      </c>
      <c r="Z81" s="34">
        <f t="shared" si="26"/>
        <v>0</v>
      </c>
      <c r="AA81" s="21"/>
      <c r="AB81" s="20"/>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0"/>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row>
    <row r="82" spans="1:135" ht="13.5">
      <c r="A82" s="33"/>
      <c r="B82" s="33"/>
      <c r="C82" s="33"/>
      <c r="D82" s="84"/>
      <c r="E82" s="33"/>
      <c r="F82" s="33"/>
      <c r="G82" s="33"/>
      <c r="H82" s="33"/>
      <c r="I82" s="33"/>
      <c r="J82" s="84"/>
      <c r="K82" s="95"/>
      <c r="L82" s="95"/>
      <c r="M82" s="95"/>
      <c r="N82" s="95"/>
      <c r="O82" s="95"/>
      <c r="P82" s="95"/>
      <c r="Q82" s="95"/>
      <c r="R82" s="96">
        <f t="shared" si="27"/>
        <v>0</v>
      </c>
      <c r="S82" s="97">
        <f t="shared" si="24"/>
        <v>0</v>
      </c>
      <c r="T82" s="84"/>
      <c r="U82" s="84"/>
      <c r="V82" s="84"/>
      <c r="W82" s="84"/>
      <c r="X82" s="84"/>
      <c r="Y82" s="34">
        <f t="shared" si="25"/>
        <v>0</v>
      </c>
      <c r="Z82" s="34">
        <f t="shared" si="26"/>
        <v>0</v>
      </c>
      <c r="AA82" s="21"/>
      <c r="AB82" s="20"/>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0"/>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row>
    <row r="83" spans="1:135" ht="13.5">
      <c r="A83" s="33"/>
      <c r="B83" s="33"/>
      <c r="C83" s="33"/>
      <c r="D83" s="84"/>
      <c r="E83" s="33"/>
      <c r="F83" s="33"/>
      <c r="G83" s="33"/>
      <c r="H83" s="33"/>
      <c r="I83" s="33"/>
      <c r="J83" s="84"/>
      <c r="K83" s="95"/>
      <c r="L83" s="95"/>
      <c r="M83" s="95"/>
      <c r="N83" s="95"/>
      <c r="O83" s="95"/>
      <c r="P83" s="95"/>
      <c r="Q83" s="95"/>
      <c r="R83" s="96">
        <f t="shared" si="27"/>
        <v>0</v>
      </c>
      <c r="S83" s="97">
        <f t="shared" si="24"/>
        <v>0</v>
      </c>
      <c r="T83" s="84"/>
      <c r="U83" s="84"/>
      <c r="V83" s="84"/>
      <c r="W83" s="84"/>
      <c r="X83" s="84"/>
      <c r="Y83" s="34">
        <f t="shared" si="25"/>
        <v>0</v>
      </c>
      <c r="Z83" s="34">
        <f t="shared" si="26"/>
        <v>0</v>
      </c>
      <c r="AA83" s="21"/>
      <c r="AB83" s="20"/>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0"/>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row>
    <row r="84" spans="1:135" ht="13.5">
      <c r="A84" s="33"/>
      <c r="B84" s="33"/>
      <c r="C84" s="33"/>
      <c r="D84" s="84"/>
      <c r="E84" s="33"/>
      <c r="F84" s="33"/>
      <c r="G84" s="33"/>
      <c r="H84" s="33"/>
      <c r="I84" s="33"/>
      <c r="J84" s="84"/>
      <c r="K84" s="95"/>
      <c r="L84" s="95"/>
      <c r="M84" s="95"/>
      <c r="N84" s="95"/>
      <c r="O84" s="95"/>
      <c r="P84" s="95"/>
      <c r="Q84" s="95"/>
      <c r="R84" s="96">
        <f t="shared" si="27"/>
        <v>0</v>
      </c>
      <c r="S84" s="97">
        <f t="shared" si="24"/>
        <v>0</v>
      </c>
      <c r="T84" s="84"/>
      <c r="U84" s="84"/>
      <c r="V84" s="84"/>
      <c r="W84" s="84"/>
      <c r="X84" s="84"/>
      <c r="Y84" s="34">
        <f t="shared" si="25"/>
        <v>0</v>
      </c>
      <c r="Z84" s="34">
        <f t="shared" si="26"/>
        <v>0</v>
      </c>
      <c r="AA84" s="21"/>
      <c r="AB84" s="20"/>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0"/>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row>
    <row r="85" spans="1:135" ht="13.5">
      <c r="A85" s="33"/>
      <c r="B85" s="33"/>
      <c r="C85" s="33"/>
      <c r="D85" s="84"/>
      <c r="E85" s="33"/>
      <c r="F85" s="33"/>
      <c r="G85" s="33"/>
      <c r="H85" s="33"/>
      <c r="I85" s="33"/>
      <c r="J85" s="84"/>
      <c r="K85" s="95"/>
      <c r="L85" s="95"/>
      <c r="M85" s="95"/>
      <c r="N85" s="95"/>
      <c r="O85" s="95"/>
      <c r="P85" s="95"/>
      <c r="Q85" s="95"/>
      <c r="R85" s="96">
        <f t="shared" si="27"/>
        <v>0</v>
      </c>
      <c r="S85" s="97">
        <f t="shared" si="24"/>
        <v>0</v>
      </c>
      <c r="T85" s="84"/>
      <c r="U85" s="84"/>
      <c r="V85" s="84"/>
      <c r="W85" s="84"/>
      <c r="X85" s="84"/>
      <c r="Y85" s="34">
        <f t="shared" si="25"/>
        <v>0</v>
      </c>
      <c r="Z85" s="34">
        <f t="shared" si="26"/>
        <v>0</v>
      </c>
      <c r="AA85" s="21"/>
      <c r="AB85" s="20"/>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0"/>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row>
    <row r="86" spans="1:135" ht="13.5">
      <c r="A86" s="33"/>
      <c r="B86" s="33"/>
      <c r="C86" s="33"/>
      <c r="D86" s="84"/>
      <c r="E86" s="33"/>
      <c r="F86" s="33"/>
      <c r="G86" s="33"/>
      <c r="H86" s="33"/>
      <c r="I86" s="33"/>
      <c r="J86" s="84"/>
      <c r="K86" s="95"/>
      <c r="L86" s="95"/>
      <c r="M86" s="95"/>
      <c r="N86" s="95"/>
      <c r="O86" s="95"/>
      <c r="P86" s="95"/>
      <c r="Q86" s="95"/>
      <c r="R86" s="96">
        <f t="shared" si="27"/>
        <v>0</v>
      </c>
      <c r="S86" s="97">
        <f t="shared" si="24"/>
        <v>0</v>
      </c>
      <c r="T86" s="84"/>
      <c r="U86" s="84"/>
      <c r="V86" s="84"/>
      <c r="W86" s="84"/>
      <c r="X86" s="84"/>
      <c r="Y86" s="34">
        <f t="shared" si="25"/>
        <v>0</v>
      </c>
      <c r="Z86" s="34">
        <f t="shared" si="26"/>
        <v>0</v>
      </c>
      <c r="AA86" s="21"/>
      <c r="AB86" s="20"/>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0"/>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row>
    <row r="87" spans="1:135" ht="13.5">
      <c r="A87" s="33"/>
      <c r="B87" s="33"/>
      <c r="C87" s="33"/>
      <c r="D87" s="84"/>
      <c r="E87" s="33"/>
      <c r="F87" s="33"/>
      <c r="G87" s="33"/>
      <c r="H87" s="33"/>
      <c r="I87" s="33"/>
      <c r="J87" s="84"/>
      <c r="K87" s="95"/>
      <c r="L87" s="95"/>
      <c r="M87" s="95"/>
      <c r="N87" s="95"/>
      <c r="O87" s="95"/>
      <c r="P87" s="95"/>
      <c r="Q87" s="95"/>
      <c r="R87" s="96">
        <f t="shared" si="27"/>
        <v>0</v>
      </c>
      <c r="S87" s="97">
        <f t="shared" si="24"/>
        <v>0</v>
      </c>
      <c r="T87" s="84"/>
      <c r="U87" s="84"/>
      <c r="V87" s="84"/>
      <c r="W87" s="84"/>
      <c r="X87" s="84"/>
      <c r="Y87" s="34">
        <f t="shared" si="25"/>
        <v>0</v>
      </c>
      <c r="Z87" s="34">
        <f t="shared" si="26"/>
        <v>0</v>
      </c>
      <c r="AA87" s="21"/>
      <c r="AB87" s="20"/>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0"/>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row>
    <row r="88" spans="1:135" ht="13.5">
      <c r="A88" s="33"/>
      <c r="B88" s="33"/>
      <c r="C88" s="33"/>
      <c r="D88" s="84"/>
      <c r="E88" s="33"/>
      <c r="F88" s="33"/>
      <c r="G88" s="33"/>
      <c r="H88" s="33"/>
      <c r="I88" s="33"/>
      <c r="J88" s="84"/>
      <c r="K88" s="95"/>
      <c r="L88" s="95"/>
      <c r="M88" s="95"/>
      <c r="N88" s="95"/>
      <c r="O88" s="95"/>
      <c r="P88" s="95"/>
      <c r="Q88" s="95"/>
      <c r="R88" s="96">
        <f t="shared" si="27"/>
        <v>0</v>
      </c>
      <c r="S88" s="97">
        <f t="shared" si="24"/>
        <v>0</v>
      </c>
      <c r="T88" s="84"/>
      <c r="U88" s="84"/>
      <c r="V88" s="84"/>
      <c r="W88" s="84"/>
      <c r="X88" s="84"/>
      <c r="Y88" s="34">
        <f t="shared" si="25"/>
        <v>0</v>
      </c>
      <c r="Z88" s="34">
        <f t="shared" si="26"/>
        <v>0</v>
      </c>
      <c r="AA88" s="21"/>
      <c r="AB88" s="20"/>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0"/>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row>
    <row r="89" spans="1:135" ht="13.5">
      <c r="A89" s="33"/>
      <c r="B89" s="33"/>
      <c r="C89" s="33"/>
      <c r="D89" s="84"/>
      <c r="E89" s="33"/>
      <c r="F89" s="33"/>
      <c r="G89" s="33"/>
      <c r="H89" s="33"/>
      <c r="I89" s="33"/>
      <c r="J89" s="84"/>
      <c r="K89" s="95"/>
      <c r="L89" s="95"/>
      <c r="M89" s="95"/>
      <c r="N89" s="95"/>
      <c r="O89" s="95"/>
      <c r="P89" s="95"/>
      <c r="Q89" s="95"/>
      <c r="R89" s="96">
        <f t="shared" si="27"/>
        <v>0</v>
      </c>
      <c r="S89" s="97">
        <f t="shared" si="24"/>
        <v>0</v>
      </c>
      <c r="T89" s="84"/>
      <c r="U89" s="84"/>
      <c r="V89" s="84"/>
      <c r="W89" s="84"/>
      <c r="X89" s="84"/>
      <c r="Y89" s="34">
        <f t="shared" si="25"/>
        <v>0</v>
      </c>
      <c r="Z89" s="34">
        <f t="shared" si="26"/>
        <v>0</v>
      </c>
      <c r="AA89" s="21"/>
      <c r="AB89" s="20"/>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0"/>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row>
    <row r="90" spans="1:135" ht="13.5">
      <c r="A90" s="33"/>
      <c r="B90" s="33"/>
      <c r="C90" s="33"/>
      <c r="D90" s="84"/>
      <c r="E90" s="33"/>
      <c r="F90" s="33"/>
      <c r="G90" s="33"/>
      <c r="H90" s="33"/>
      <c r="I90" s="33"/>
      <c r="J90" s="84"/>
      <c r="K90" s="95"/>
      <c r="L90" s="95"/>
      <c r="M90" s="95"/>
      <c r="N90" s="95"/>
      <c r="O90" s="95"/>
      <c r="P90" s="95"/>
      <c r="Q90" s="95"/>
      <c r="R90" s="96">
        <f t="shared" si="27"/>
        <v>0</v>
      </c>
      <c r="S90" s="97">
        <f t="shared" si="24"/>
        <v>0</v>
      </c>
      <c r="T90" s="84"/>
      <c r="U90" s="84"/>
      <c r="V90" s="84"/>
      <c r="W90" s="84"/>
      <c r="X90" s="84"/>
      <c r="Y90" s="34">
        <f t="shared" si="25"/>
        <v>0</v>
      </c>
      <c r="Z90" s="34">
        <f t="shared" si="26"/>
        <v>0</v>
      </c>
      <c r="AA90" s="21"/>
      <c r="AB90" s="20"/>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0"/>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row>
    <row r="91" spans="1:135" ht="13.5">
      <c r="A91" s="33"/>
      <c r="B91" s="33"/>
      <c r="C91" s="33"/>
      <c r="D91" s="84"/>
      <c r="E91" s="33"/>
      <c r="F91" s="33"/>
      <c r="G91" s="33"/>
      <c r="H91" s="33"/>
      <c r="I91" s="33"/>
      <c r="J91" s="84"/>
      <c r="K91" s="95"/>
      <c r="L91" s="95"/>
      <c r="M91" s="95"/>
      <c r="N91" s="95"/>
      <c r="O91" s="95"/>
      <c r="P91" s="95"/>
      <c r="Q91" s="95"/>
      <c r="R91" s="96">
        <f t="shared" si="27"/>
        <v>0</v>
      </c>
      <c r="S91" s="97">
        <f t="shared" si="24"/>
        <v>0</v>
      </c>
      <c r="T91" s="84"/>
      <c r="U91" s="84"/>
      <c r="V91" s="84"/>
      <c r="W91" s="84"/>
      <c r="X91" s="84"/>
      <c r="Y91" s="34">
        <f t="shared" si="25"/>
        <v>0</v>
      </c>
      <c r="Z91" s="34">
        <f t="shared" si="26"/>
        <v>0</v>
      </c>
      <c r="AA91" s="21"/>
      <c r="AB91" s="20"/>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0"/>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row>
    <row r="92" spans="1:135" ht="13.5">
      <c r="A92" s="33"/>
      <c r="B92" s="33"/>
      <c r="C92" s="33"/>
      <c r="D92" s="84"/>
      <c r="E92" s="33"/>
      <c r="F92" s="33"/>
      <c r="G92" s="33"/>
      <c r="H92" s="33"/>
      <c r="I92" s="33"/>
      <c r="J92" s="84"/>
      <c r="K92" s="95"/>
      <c r="L92" s="95"/>
      <c r="M92" s="95"/>
      <c r="N92" s="95"/>
      <c r="O92" s="95"/>
      <c r="P92" s="95"/>
      <c r="Q92" s="95"/>
      <c r="R92" s="96">
        <f t="shared" si="27"/>
        <v>0</v>
      </c>
      <c r="S92" s="97">
        <f t="shared" si="24"/>
        <v>0</v>
      </c>
      <c r="T92" s="84"/>
      <c r="U92" s="84"/>
      <c r="V92" s="84"/>
      <c r="W92" s="84"/>
      <c r="X92" s="84"/>
      <c r="Y92" s="34">
        <f t="shared" si="25"/>
        <v>0</v>
      </c>
      <c r="Z92" s="34">
        <f t="shared" si="26"/>
        <v>0</v>
      </c>
      <c r="AA92" s="21"/>
      <c r="AB92" s="20"/>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0"/>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row>
    <row r="93" spans="1:135" ht="13.5">
      <c r="A93" s="33"/>
      <c r="B93" s="33"/>
      <c r="C93" s="33"/>
      <c r="D93" s="84"/>
      <c r="E93" s="33"/>
      <c r="F93" s="33"/>
      <c r="G93" s="33"/>
      <c r="H93" s="33"/>
      <c r="I93" s="33"/>
      <c r="J93" s="84"/>
      <c r="K93" s="95"/>
      <c r="L93" s="95"/>
      <c r="M93" s="95"/>
      <c r="N93" s="95"/>
      <c r="O93" s="95"/>
      <c r="P93" s="95"/>
      <c r="Q93" s="95"/>
      <c r="R93" s="96">
        <f t="shared" si="27"/>
        <v>0</v>
      </c>
      <c r="S93" s="97">
        <f t="shared" si="24"/>
        <v>0</v>
      </c>
      <c r="T93" s="84"/>
      <c r="U93" s="84"/>
      <c r="V93" s="84"/>
      <c r="W93" s="84"/>
      <c r="X93" s="84"/>
      <c r="Y93" s="34">
        <f t="shared" si="25"/>
        <v>0</v>
      </c>
      <c r="Z93" s="34">
        <f t="shared" si="26"/>
        <v>0</v>
      </c>
      <c r="AA93" s="21"/>
      <c r="AB93" s="20"/>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0"/>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row>
    <row r="94" spans="1:135" ht="13.5">
      <c r="A94" s="33"/>
      <c r="B94" s="33"/>
      <c r="C94" s="33"/>
      <c r="D94" s="84"/>
      <c r="E94" s="33"/>
      <c r="F94" s="33"/>
      <c r="G94" s="33"/>
      <c r="H94" s="33"/>
      <c r="I94" s="33"/>
      <c r="J94" s="84"/>
      <c r="K94" s="95"/>
      <c r="L94" s="95"/>
      <c r="M94" s="95"/>
      <c r="N94" s="95"/>
      <c r="O94" s="95"/>
      <c r="P94" s="95"/>
      <c r="Q94" s="95"/>
      <c r="R94" s="96">
        <f t="shared" si="27"/>
        <v>0</v>
      </c>
      <c r="S94" s="97">
        <f t="shared" si="24"/>
        <v>0</v>
      </c>
      <c r="T94" s="84"/>
      <c r="U94" s="84"/>
      <c r="V94" s="84"/>
      <c r="W94" s="84"/>
      <c r="X94" s="84"/>
      <c r="Y94" s="34">
        <f t="shared" si="25"/>
        <v>0</v>
      </c>
      <c r="Z94" s="34">
        <f t="shared" si="26"/>
        <v>0</v>
      </c>
      <c r="AA94" s="21"/>
      <c r="AB94" s="20"/>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0"/>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row>
    <row r="95" spans="1:135" ht="13.5">
      <c r="A95" s="33"/>
      <c r="B95" s="33"/>
      <c r="C95" s="33"/>
      <c r="D95" s="84"/>
      <c r="E95" s="33"/>
      <c r="F95" s="33"/>
      <c r="G95" s="33"/>
      <c r="H95" s="33"/>
      <c r="I95" s="33"/>
      <c r="J95" s="84"/>
      <c r="K95" s="95"/>
      <c r="L95" s="95"/>
      <c r="M95" s="95"/>
      <c r="N95" s="95"/>
      <c r="O95" s="95"/>
      <c r="P95" s="95"/>
      <c r="Q95" s="95"/>
      <c r="R95" s="96">
        <f t="shared" si="27"/>
        <v>0</v>
      </c>
      <c r="S95" s="97">
        <f t="shared" si="24"/>
        <v>0</v>
      </c>
      <c r="T95" s="84"/>
      <c r="U95" s="84"/>
      <c r="V95" s="84"/>
      <c r="W95" s="84"/>
      <c r="X95" s="84"/>
      <c r="Y95" s="34">
        <f t="shared" si="25"/>
        <v>0</v>
      </c>
      <c r="Z95" s="34">
        <f t="shared" si="26"/>
        <v>0</v>
      </c>
      <c r="AA95" s="21"/>
      <c r="AB95" s="20"/>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0"/>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row>
    <row r="96" spans="1:135" ht="13.5">
      <c r="A96" s="33"/>
      <c r="B96" s="33"/>
      <c r="C96" s="33"/>
      <c r="D96" s="84"/>
      <c r="E96" s="33"/>
      <c r="F96" s="33"/>
      <c r="G96" s="33"/>
      <c r="H96" s="33"/>
      <c r="I96" s="33"/>
      <c r="J96" s="84"/>
      <c r="K96" s="95"/>
      <c r="L96" s="95"/>
      <c r="M96" s="95"/>
      <c r="N96" s="95"/>
      <c r="O96" s="95"/>
      <c r="P96" s="95"/>
      <c r="Q96" s="95"/>
      <c r="R96" s="96">
        <f t="shared" si="27"/>
        <v>0</v>
      </c>
      <c r="S96" s="97">
        <f t="shared" si="24"/>
        <v>0</v>
      </c>
      <c r="T96" s="84"/>
      <c r="U96" s="84"/>
      <c r="V96" s="84"/>
      <c r="W96" s="84"/>
      <c r="X96" s="84"/>
      <c r="Y96" s="34">
        <f t="shared" si="25"/>
        <v>0</v>
      </c>
      <c r="Z96" s="34">
        <f t="shared" si="26"/>
        <v>0</v>
      </c>
      <c r="AA96" s="21"/>
      <c r="AB96" s="20"/>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0"/>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row>
    <row r="97" spans="1:135" ht="13.5">
      <c r="A97" s="33"/>
      <c r="B97" s="33"/>
      <c r="C97" s="33"/>
      <c r="D97" s="84"/>
      <c r="E97" s="33"/>
      <c r="F97" s="33"/>
      <c r="G97" s="33"/>
      <c r="H97" s="33"/>
      <c r="I97" s="33"/>
      <c r="J97" s="84"/>
      <c r="K97" s="95"/>
      <c r="L97" s="95"/>
      <c r="M97" s="95"/>
      <c r="N97" s="95"/>
      <c r="O97" s="95"/>
      <c r="P97" s="95"/>
      <c r="Q97" s="95"/>
      <c r="R97" s="96">
        <f t="shared" si="27"/>
        <v>0</v>
      </c>
      <c r="S97" s="97">
        <f t="shared" si="24"/>
        <v>0</v>
      </c>
      <c r="T97" s="84"/>
      <c r="U97" s="84"/>
      <c r="V97" s="84"/>
      <c r="W97" s="84"/>
      <c r="X97" s="84"/>
      <c r="Y97" s="34">
        <f t="shared" si="25"/>
        <v>0</v>
      </c>
      <c r="Z97" s="34">
        <f t="shared" si="26"/>
        <v>0</v>
      </c>
      <c r="AA97" s="21"/>
      <c r="AB97" s="20"/>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0"/>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row>
    <row r="98" spans="1:135" ht="13.5">
      <c r="A98" s="33"/>
      <c r="B98" s="33"/>
      <c r="C98" s="33"/>
      <c r="D98" s="84"/>
      <c r="E98" s="33"/>
      <c r="F98" s="33"/>
      <c r="G98" s="33"/>
      <c r="H98" s="33"/>
      <c r="I98" s="33"/>
      <c r="J98" s="84"/>
      <c r="K98" s="95"/>
      <c r="L98" s="95"/>
      <c r="M98" s="95"/>
      <c r="N98" s="95"/>
      <c r="O98" s="95"/>
      <c r="P98" s="95"/>
      <c r="Q98" s="95"/>
      <c r="R98" s="96">
        <f t="shared" si="27"/>
        <v>0</v>
      </c>
      <c r="S98" s="97">
        <f t="shared" si="24"/>
        <v>0</v>
      </c>
      <c r="T98" s="84"/>
      <c r="U98" s="84"/>
      <c r="V98" s="84"/>
      <c r="W98" s="84"/>
      <c r="X98" s="84"/>
      <c r="Y98" s="34">
        <f t="shared" si="25"/>
        <v>0</v>
      </c>
      <c r="Z98" s="34">
        <f t="shared" si="26"/>
        <v>0</v>
      </c>
      <c r="AA98" s="21"/>
      <c r="AB98" s="20"/>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0"/>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row>
    <row r="99" spans="1:135" ht="13.5">
      <c r="A99" s="33"/>
      <c r="B99" s="33"/>
      <c r="C99" s="33"/>
      <c r="D99" s="84"/>
      <c r="E99" s="33"/>
      <c r="F99" s="33"/>
      <c r="G99" s="33"/>
      <c r="H99" s="33"/>
      <c r="I99" s="33"/>
      <c r="J99" s="84"/>
      <c r="K99" s="95"/>
      <c r="L99" s="95"/>
      <c r="M99" s="95"/>
      <c r="N99" s="95"/>
      <c r="O99" s="95"/>
      <c r="P99" s="95"/>
      <c r="Q99" s="95"/>
      <c r="R99" s="96">
        <f t="shared" si="27"/>
        <v>0</v>
      </c>
      <c r="S99" s="97">
        <f t="shared" si="24"/>
        <v>0</v>
      </c>
      <c r="T99" s="84"/>
      <c r="U99" s="84"/>
      <c r="V99" s="84"/>
      <c r="W99" s="84"/>
      <c r="X99" s="84"/>
      <c r="Y99" s="34">
        <f t="shared" si="25"/>
        <v>0</v>
      </c>
      <c r="Z99" s="34">
        <f t="shared" si="26"/>
        <v>0</v>
      </c>
      <c r="AA99" s="21"/>
      <c r="AB99" s="20"/>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0"/>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row>
    <row r="100" spans="1:135" ht="13.5">
      <c r="A100" s="33"/>
      <c r="B100" s="33"/>
      <c r="C100" s="33"/>
      <c r="D100" s="84"/>
      <c r="E100" s="33"/>
      <c r="F100" s="33"/>
      <c r="G100" s="33"/>
      <c r="H100" s="33"/>
      <c r="I100" s="33"/>
      <c r="J100" s="84"/>
      <c r="K100" s="95"/>
      <c r="L100" s="95"/>
      <c r="M100" s="95"/>
      <c r="N100" s="95"/>
      <c r="O100" s="95"/>
      <c r="P100" s="95"/>
      <c r="Q100" s="95"/>
      <c r="R100" s="96">
        <f t="shared" si="27"/>
        <v>0</v>
      </c>
      <c r="S100" s="97">
        <f t="shared" si="24"/>
        <v>0</v>
      </c>
      <c r="T100" s="84"/>
      <c r="U100" s="84"/>
      <c r="V100" s="84"/>
      <c r="W100" s="84"/>
      <c r="X100" s="84"/>
      <c r="Y100" s="34">
        <f t="shared" si="25"/>
        <v>0</v>
      </c>
      <c r="Z100" s="34">
        <f t="shared" si="26"/>
        <v>0</v>
      </c>
      <c r="AA100" s="21"/>
      <c r="AB100" s="20"/>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0"/>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21"/>
      <c r="EA100" s="21"/>
      <c r="EB100" s="21"/>
      <c r="EC100" s="21"/>
      <c r="ED100" s="21"/>
      <c r="EE100" s="21"/>
    </row>
    <row r="101" spans="1:135" ht="13.5">
      <c r="A101" s="33"/>
      <c r="B101" s="33"/>
      <c r="C101" s="33"/>
      <c r="D101" s="84"/>
      <c r="E101" s="33"/>
      <c r="F101" s="33"/>
      <c r="G101" s="33"/>
      <c r="H101" s="33"/>
      <c r="I101" s="33"/>
      <c r="J101" s="84"/>
      <c r="K101" s="95"/>
      <c r="L101" s="95"/>
      <c r="M101" s="95"/>
      <c r="N101" s="95"/>
      <c r="O101" s="95"/>
      <c r="P101" s="95"/>
      <c r="Q101" s="95"/>
      <c r="R101" s="96">
        <f t="shared" si="27"/>
        <v>0</v>
      </c>
      <c r="S101" s="97">
        <f t="shared" si="24"/>
        <v>0</v>
      </c>
      <c r="T101" s="84"/>
      <c r="U101" s="84"/>
      <c r="V101" s="84"/>
      <c r="W101" s="84"/>
      <c r="X101" s="84"/>
      <c r="Y101" s="34">
        <f t="shared" si="25"/>
        <v>0</v>
      </c>
      <c r="Z101" s="34">
        <f t="shared" si="26"/>
        <v>0</v>
      </c>
      <c r="AA101" s="21"/>
      <c r="AB101" s="20"/>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0"/>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21"/>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21"/>
    </row>
    <row r="102" spans="1:135" ht="13.5">
      <c r="A102" s="33"/>
      <c r="B102" s="33"/>
      <c r="C102" s="33"/>
      <c r="D102" s="84"/>
      <c r="E102" s="33"/>
      <c r="F102" s="33"/>
      <c r="G102" s="33"/>
      <c r="H102" s="33"/>
      <c r="I102" s="33"/>
      <c r="J102" s="84"/>
      <c r="K102" s="95"/>
      <c r="L102" s="95"/>
      <c r="M102" s="95"/>
      <c r="N102" s="95"/>
      <c r="O102" s="95"/>
      <c r="P102" s="95"/>
      <c r="Q102" s="95"/>
      <c r="R102" s="96">
        <f t="shared" si="27"/>
        <v>0</v>
      </c>
      <c r="S102" s="97">
        <f t="shared" si="24"/>
        <v>0</v>
      </c>
      <c r="T102" s="84"/>
      <c r="U102" s="84"/>
      <c r="V102" s="84"/>
      <c r="W102" s="84"/>
      <c r="X102" s="84"/>
      <c r="Y102" s="34">
        <f t="shared" si="25"/>
        <v>0</v>
      </c>
      <c r="Z102" s="34">
        <f t="shared" si="26"/>
        <v>0</v>
      </c>
      <c r="AA102" s="21"/>
      <c r="AB102" s="20"/>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0"/>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21"/>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21"/>
    </row>
    <row r="103" spans="1:135" ht="13.5">
      <c r="A103" s="33"/>
      <c r="B103" s="33"/>
      <c r="C103" s="33"/>
      <c r="D103" s="84"/>
      <c r="E103" s="33"/>
      <c r="F103" s="33"/>
      <c r="G103" s="33"/>
      <c r="H103" s="33"/>
      <c r="I103" s="33"/>
      <c r="J103" s="84"/>
      <c r="K103" s="95"/>
      <c r="L103" s="95"/>
      <c r="M103" s="95"/>
      <c r="N103" s="95"/>
      <c r="O103" s="95"/>
      <c r="P103" s="95"/>
      <c r="Q103" s="95"/>
      <c r="R103" s="96">
        <f t="shared" si="27"/>
        <v>0</v>
      </c>
      <c r="S103" s="97">
        <f t="shared" si="24"/>
        <v>0</v>
      </c>
      <c r="T103" s="84"/>
      <c r="U103" s="84"/>
      <c r="V103" s="84"/>
      <c r="W103" s="84"/>
      <c r="X103" s="84"/>
      <c r="Y103" s="34">
        <f t="shared" si="25"/>
        <v>0</v>
      </c>
      <c r="Z103" s="34">
        <f t="shared" si="26"/>
        <v>0</v>
      </c>
      <c r="AA103" s="21"/>
      <c r="AB103" s="20"/>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0"/>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21"/>
    </row>
    <row r="104" spans="1:135" ht="13.5">
      <c r="A104" s="33"/>
      <c r="B104" s="33"/>
      <c r="C104" s="33"/>
      <c r="D104" s="84"/>
      <c r="E104" s="33"/>
      <c r="F104" s="33"/>
      <c r="G104" s="33"/>
      <c r="H104" s="33"/>
      <c r="I104" s="33"/>
      <c r="J104" s="84"/>
      <c r="K104" s="95"/>
      <c r="L104" s="95"/>
      <c r="M104" s="95"/>
      <c r="N104" s="95"/>
      <c r="O104" s="95"/>
      <c r="P104" s="95"/>
      <c r="Q104" s="95"/>
      <c r="R104" s="96">
        <f t="shared" si="27"/>
        <v>0</v>
      </c>
      <c r="S104" s="97">
        <f t="shared" si="24"/>
        <v>0</v>
      </c>
      <c r="T104" s="84"/>
      <c r="U104" s="84"/>
      <c r="V104" s="84"/>
      <c r="W104" s="84"/>
      <c r="X104" s="84"/>
      <c r="Y104" s="34">
        <f t="shared" si="25"/>
        <v>0</v>
      </c>
      <c r="Z104" s="34">
        <f t="shared" si="26"/>
        <v>0</v>
      </c>
      <c r="AA104" s="21"/>
      <c r="AB104" s="20"/>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0"/>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row>
    <row r="105" spans="1:135" ht="13.5">
      <c r="A105" s="33"/>
      <c r="B105" s="33"/>
      <c r="C105" s="33"/>
      <c r="D105" s="84"/>
      <c r="E105" s="33"/>
      <c r="F105" s="33"/>
      <c r="G105" s="33"/>
      <c r="H105" s="33"/>
      <c r="I105" s="33"/>
      <c r="J105" s="84"/>
      <c r="K105" s="95"/>
      <c r="L105" s="95"/>
      <c r="M105" s="95"/>
      <c r="N105" s="95"/>
      <c r="O105" s="95"/>
      <c r="P105" s="95"/>
      <c r="Q105" s="95"/>
      <c r="R105" s="96">
        <f t="shared" si="27"/>
        <v>0</v>
      </c>
      <c r="S105" s="97">
        <f t="shared" si="24"/>
        <v>0</v>
      </c>
      <c r="T105" s="84"/>
      <c r="U105" s="84"/>
      <c r="V105" s="84"/>
      <c r="W105" s="84"/>
      <c r="X105" s="84"/>
      <c r="Y105" s="34">
        <f t="shared" si="25"/>
        <v>0</v>
      </c>
      <c r="Z105" s="34">
        <f t="shared" si="26"/>
        <v>0</v>
      </c>
      <c r="AA105" s="21"/>
      <c r="AB105" s="20"/>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0"/>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row>
    <row r="106" spans="1:135" ht="13.5">
      <c r="A106" s="33"/>
      <c r="B106" s="33"/>
      <c r="C106" s="33"/>
      <c r="D106" s="84"/>
      <c r="E106" s="33"/>
      <c r="F106" s="33"/>
      <c r="G106" s="33"/>
      <c r="H106" s="33"/>
      <c r="I106" s="33"/>
      <c r="J106" s="84"/>
      <c r="K106" s="95"/>
      <c r="L106" s="95"/>
      <c r="M106" s="95"/>
      <c r="N106" s="95"/>
      <c r="O106" s="95"/>
      <c r="P106" s="95"/>
      <c r="Q106" s="95"/>
      <c r="R106" s="96">
        <f t="shared" si="27"/>
        <v>0</v>
      </c>
      <c r="S106" s="97">
        <f t="shared" si="24"/>
        <v>0</v>
      </c>
      <c r="T106" s="84"/>
      <c r="U106" s="84"/>
      <c r="V106" s="84"/>
      <c r="W106" s="84"/>
      <c r="X106" s="84"/>
      <c r="Y106" s="34">
        <f t="shared" si="25"/>
        <v>0</v>
      </c>
      <c r="Z106" s="34">
        <f t="shared" si="26"/>
        <v>0</v>
      </c>
      <c r="AA106" s="21"/>
      <c r="AB106" s="20"/>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0"/>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21"/>
      <c r="DD106" s="21"/>
      <c r="DE106" s="21"/>
      <c r="DF106" s="21"/>
      <c r="DG106" s="21"/>
      <c r="DH106" s="21"/>
      <c r="DI106" s="21"/>
      <c r="DJ106" s="21"/>
      <c r="DK106" s="21"/>
      <c r="DL106" s="21"/>
      <c r="DM106" s="21"/>
      <c r="DN106" s="21"/>
      <c r="DO106" s="21"/>
      <c r="DP106" s="21"/>
      <c r="DQ106" s="21"/>
      <c r="DR106" s="21"/>
      <c r="DS106" s="21"/>
      <c r="DT106" s="21"/>
      <c r="DU106" s="21"/>
      <c r="DV106" s="21"/>
      <c r="DW106" s="21"/>
      <c r="DX106" s="21"/>
      <c r="DY106" s="21"/>
      <c r="DZ106" s="21"/>
      <c r="EA106" s="21"/>
      <c r="EB106" s="21"/>
      <c r="EC106" s="21"/>
      <c r="ED106" s="21"/>
      <c r="EE106" s="21"/>
    </row>
    <row r="107" spans="1:135" ht="13.5">
      <c r="A107" s="33"/>
      <c r="B107" s="33"/>
      <c r="C107" s="33"/>
      <c r="D107" s="84"/>
      <c r="E107" s="33"/>
      <c r="F107" s="33"/>
      <c r="G107" s="33"/>
      <c r="H107" s="33"/>
      <c r="I107" s="33"/>
      <c r="J107" s="84"/>
      <c r="K107" s="95"/>
      <c r="L107" s="95"/>
      <c r="M107" s="95"/>
      <c r="N107" s="95"/>
      <c r="O107" s="95"/>
      <c r="P107" s="95"/>
      <c r="Q107" s="95"/>
      <c r="R107" s="96">
        <f t="shared" si="27"/>
        <v>0</v>
      </c>
      <c r="S107" s="97">
        <f t="shared" si="24"/>
        <v>0</v>
      </c>
      <c r="T107" s="84"/>
      <c r="U107" s="84"/>
      <c r="V107" s="84"/>
      <c r="W107" s="84"/>
      <c r="X107" s="84"/>
      <c r="Y107" s="34">
        <f t="shared" si="25"/>
        <v>0</v>
      </c>
      <c r="Z107" s="34">
        <f t="shared" si="26"/>
        <v>0</v>
      </c>
      <c r="AA107" s="21"/>
      <c r="AB107" s="20"/>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0"/>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21"/>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21"/>
      <c r="EB107" s="21"/>
      <c r="EC107" s="21"/>
      <c r="ED107" s="21"/>
      <c r="EE107" s="21"/>
    </row>
    <row r="108" spans="1:135" ht="13.5">
      <c r="A108" s="33"/>
      <c r="B108" s="33"/>
      <c r="C108" s="33"/>
      <c r="D108" s="84"/>
      <c r="E108" s="33"/>
      <c r="F108" s="33"/>
      <c r="G108" s="33"/>
      <c r="H108" s="33"/>
      <c r="I108" s="33"/>
      <c r="J108" s="84"/>
      <c r="K108" s="95"/>
      <c r="L108" s="95"/>
      <c r="M108" s="95"/>
      <c r="N108" s="95"/>
      <c r="O108" s="95"/>
      <c r="P108" s="95"/>
      <c r="Q108" s="95"/>
      <c r="R108" s="96">
        <f t="shared" si="27"/>
        <v>0</v>
      </c>
      <c r="S108" s="97">
        <f t="shared" si="24"/>
        <v>0</v>
      </c>
      <c r="T108" s="84"/>
      <c r="U108" s="84"/>
      <c r="V108" s="84"/>
      <c r="W108" s="84"/>
      <c r="X108" s="84"/>
      <c r="Y108" s="34">
        <f t="shared" si="25"/>
        <v>0</v>
      </c>
      <c r="Z108" s="34">
        <f t="shared" si="26"/>
        <v>0</v>
      </c>
      <c r="AA108" s="21"/>
      <c r="AB108" s="20"/>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0"/>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21"/>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21"/>
      <c r="EB108" s="21"/>
      <c r="EC108" s="21"/>
      <c r="ED108" s="21"/>
      <c r="EE108" s="21"/>
    </row>
    <row r="109" spans="1:135" ht="13.5">
      <c r="A109" s="33"/>
      <c r="B109" s="33"/>
      <c r="C109" s="33"/>
      <c r="D109" s="84"/>
      <c r="E109" s="33"/>
      <c r="F109" s="33"/>
      <c r="G109" s="33"/>
      <c r="H109" s="33"/>
      <c r="I109" s="33"/>
      <c r="J109" s="84"/>
      <c r="K109" s="95"/>
      <c r="L109" s="95"/>
      <c r="M109" s="95"/>
      <c r="N109" s="95"/>
      <c r="O109" s="95"/>
      <c r="P109" s="95"/>
      <c r="Q109" s="95"/>
      <c r="R109" s="96">
        <f t="shared" si="27"/>
        <v>0</v>
      </c>
      <c r="S109" s="97">
        <f t="shared" si="24"/>
        <v>0</v>
      </c>
      <c r="T109" s="84"/>
      <c r="U109" s="84"/>
      <c r="V109" s="84"/>
      <c r="W109" s="84"/>
      <c r="X109" s="84"/>
      <c r="Y109" s="34">
        <f t="shared" si="25"/>
        <v>0</v>
      </c>
      <c r="Z109" s="34">
        <f t="shared" si="26"/>
        <v>0</v>
      </c>
      <c r="AA109" s="21"/>
      <c r="AB109" s="20"/>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0"/>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c r="CC109" s="21"/>
      <c r="CD109" s="21"/>
      <c r="CE109" s="21"/>
      <c r="CF109" s="21"/>
      <c r="CG109" s="21"/>
      <c r="CH109" s="21"/>
      <c r="CI109" s="21"/>
      <c r="CJ109" s="21"/>
      <c r="CK109" s="21"/>
      <c r="CL109" s="21"/>
      <c r="CM109" s="21"/>
      <c r="CN109" s="21"/>
      <c r="CO109" s="21"/>
      <c r="CP109" s="21"/>
      <c r="CQ109" s="21"/>
      <c r="CR109" s="21"/>
      <c r="CS109" s="21"/>
      <c r="CT109" s="21"/>
      <c r="CU109" s="21"/>
      <c r="CV109" s="21"/>
      <c r="CW109" s="21"/>
      <c r="CX109" s="21"/>
      <c r="CY109" s="21"/>
      <c r="CZ109" s="21"/>
      <c r="DA109" s="21"/>
      <c r="DB109" s="21"/>
      <c r="DC109" s="21"/>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21"/>
      <c r="EB109" s="21"/>
      <c r="EC109" s="21"/>
      <c r="ED109" s="21"/>
      <c r="EE109" s="21"/>
    </row>
    <row r="110" spans="1:135" ht="13.5">
      <c r="A110" s="33"/>
      <c r="B110" s="33"/>
      <c r="C110" s="33"/>
      <c r="D110" s="84"/>
      <c r="E110" s="33"/>
      <c r="F110" s="33"/>
      <c r="G110" s="33"/>
      <c r="H110" s="33"/>
      <c r="I110" s="33"/>
      <c r="J110" s="84"/>
      <c r="K110" s="95"/>
      <c r="L110" s="95"/>
      <c r="M110" s="95"/>
      <c r="N110" s="95"/>
      <c r="O110" s="95"/>
      <c r="P110" s="95"/>
      <c r="Q110" s="95"/>
      <c r="R110" s="96">
        <f t="shared" si="27"/>
        <v>0</v>
      </c>
      <c r="S110" s="97">
        <f t="shared" si="24"/>
        <v>0</v>
      </c>
      <c r="T110" s="84"/>
      <c r="U110" s="84"/>
      <c r="V110" s="84"/>
      <c r="W110" s="84"/>
      <c r="X110" s="84"/>
      <c r="Y110" s="34">
        <f t="shared" si="25"/>
        <v>0</v>
      </c>
      <c r="Z110" s="34">
        <f t="shared" si="26"/>
        <v>0</v>
      </c>
      <c r="AA110" s="21"/>
      <c r="AB110" s="20"/>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0"/>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row>
    <row r="111" spans="1:135" ht="13.5">
      <c r="A111" s="33"/>
      <c r="B111" s="33"/>
      <c r="C111" s="33"/>
      <c r="D111" s="84"/>
      <c r="E111" s="33"/>
      <c r="F111" s="33"/>
      <c r="G111" s="33"/>
      <c r="H111" s="33"/>
      <c r="I111" s="33"/>
      <c r="J111" s="84"/>
      <c r="K111" s="95"/>
      <c r="L111" s="95"/>
      <c r="M111" s="95"/>
      <c r="N111" s="95"/>
      <c r="O111" s="95"/>
      <c r="P111" s="95"/>
      <c r="Q111" s="95"/>
      <c r="R111" s="96">
        <f t="shared" si="27"/>
        <v>0</v>
      </c>
      <c r="S111" s="97">
        <f t="shared" si="24"/>
        <v>0</v>
      </c>
      <c r="T111" s="84"/>
      <c r="U111" s="84"/>
      <c r="V111" s="84"/>
      <c r="W111" s="84"/>
      <c r="X111" s="84"/>
      <c r="Y111" s="34">
        <f t="shared" si="25"/>
        <v>0</v>
      </c>
      <c r="Z111" s="34">
        <f t="shared" si="26"/>
        <v>0</v>
      </c>
      <c r="AA111" s="21"/>
      <c r="AB111" s="20"/>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0"/>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row>
    <row r="112" spans="1:135" ht="13.5">
      <c r="A112" s="33"/>
      <c r="B112" s="33"/>
      <c r="C112" s="33"/>
      <c r="D112" s="84"/>
      <c r="E112" s="33"/>
      <c r="F112" s="33"/>
      <c r="G112" s="33"/>
      <c r="H112" s="33"/>
      <c r="I112" s="33"/>
      <c r="J112" s="84"/>
      <c r="K112" s="95"/>
      <c r="L112" s="95"/>
      <c r="M112" s="95"/>
      <c r="N112" s="95"/>
      <c r="O112" s="95"/>
      <c r="P112" s="95"/>
      <c r="Q112" s="95"/>
      <c r="R112" s="96">
        <f t="shared" si="27"/>
        <v>0</v>
      </c>
      <c r="S112" s="97">
        <f t="shared" si="24"/>
        <v>0</v>
      </c>
      <c r="T112" s="84"/>
      <c r="U112" s="84"/>
      <c r="V112" s="84"/>
      <c r="W112" s="84"/>
      <c r="X112" s="84"/>
      <c r="Y112" s="34">
        <f t="shared" si="25"/>
        <v>0</v>
      </c>
      <c r="Z112" s="34">
        <f t="shared" si="26"/>
        <v>0</v>
      </c>
      <c r="AA112" s="21"/>
      <c r="AB112" s="20"/>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0"/>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c r="DR112" s="21"/>
      <c r="DS112" s="21"/>
      <c r="DT112" s="21"/>
      <c r="DU112" s="21"/>
      <c r="DV112" s="21"/>
      <c r="DW112" s="21"/>
      <c r="DX112" s="21"/>
      <c r="DY112" s="21"/>
      <c r="DZ112" s="21"/>
      <c r="EA112" s="21"/>
      <c r="EB112" s="21"/>
      <c r="EC112" s="21"/>
      <c r="ED112" s="21"/>
      <c r="EE112" s="21"/>
    </row>
    <row r="113" spans="1:135" ht="13.5">
      <c r="A113" s="33"/>
      <c r="B113" s="33"/>
      <c r="C113" s="33"/>
      <c r="D113" s="84"/>
      <c r="E113" s="33"/>
      <c r="F113" s="33"/>
      <c r="G113" s="33"/>
      <c r="H113" s="33"/>
      <c r="I113" s="33"/>
      <c r="J113" s="84"/>
      <c r="K113" s="95"/>
      <c r="L113" s="95"/>
      <c r="M113" s="95"/>
      <c r="N113" s="95"/>
      <c r="O113" s="95"/>
      <c r="P113" s="95"/>
      <c r="Q113" s="95"/>
      <c r="R113" s="96">
        <f t="shared" si="27"/>
        <v>0</v>
      </c>
      <c r="S113" s="97">
        <f t="shared" si="24"/>
        <v>0</v>
      </c>
      <c r="T113" s="84"/>
      <c r="U113" s="84"/>
      <c r="V113" s="84"/>
      <c r="W113" s="84"/>
      <c r="X113" s="84"/>
      <c r="Y113" s="34">
        <f t="shared" si="25"/>
        <v>0</v>
      </c>
      <c r="Z113" s="34">
        <f t="shared" si="26"/>
        <v>0</v>
      </c>
      <c r="AA113" s="21"/>
      <c r="AB113" s="20"/>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0"/>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21"/>
      <c r="DD113" s="21"/>
      <c r="DE113" s="21"/>
      <c r="DF113" s="21"/>
      <c r="DG113" s="21"/>
      <c r="DH113" s="21"/>
      <c r="DI113" s="21"/>
      <c r="DJ113" s="21"/>
      <c r="DK113" s="21"/>
      <c r="DL113" s="21"/>
      <c r="DM113" s="21"/>
      <c r="DN113" s="21"/>
      <c r="DO113" s="21"/>
      <c r="DP113" s="21"/>
      <c r="DQ113" s="21"/>
      <c r="DR113" s="21"/>
      <c r="DS113" s="21"/>
      <c r="DT113" s="21"/>
      <c r="DU113" s="21"/>
      <c r="DV113" s="21"/>
      <c r="DW113" s="21"/>
      <c r="DX113" s="21"/>
      <c r="DY113" s="21"/>
      <c r="DZ113" s="21"/>
      <c r="EA113" s="21"/>
      <c r="EB113" s="21"/>
      <c r="EC113" s="21"/>
      <c r="ED113" s="21"/>
      <c r="EE113" s="21"/>
    </row>
    <row r="114" spans="1:135" ht="13.5">
      <c r="A114" s="33"/>
      <c r="B114" s="33"/>
      <c r="C114" s="33"/>
      <c r="D114" s="84"/>
      <c r="E114" s="33"/>
      <c r="F114" s="33"/>
      <c r="G114" s="33"/>
      <c r="H114" s="33"/>
      <c r="I114" s="33"/>
      <c r="J114" s="84"/>
      <c r="K114" s="95"/>
      <c r="L114" s="95"/>
      <c r="M114" s="95"/>
      <c r="N114" s="95"/>
      <c r="O114" s="95"/>
      <c r="P114" s="95"/>
      <c r="Q114" s="95"/>
      <c r="R114" s="96">
        <f t="shared" si="27"/>
        <v>0</v>
      </c>
      <c r="S114" s="97">
        <f t="shared" si="24"/>
        <v>0</v>
      </c>
      <c r="T114" s="84"/>
      <c r="U114" s="84"/>
      <c r="V114" s="84"/>
      <c r="W114" s="84"/>
      <c r="X114" s="84"/>
      <c r="Y114" s="34">
        <f t="shared" si="25"/>
        <v>0</v>
      </c>
      <c r="Z114" s="34">
        <f t="shared" si="26"/>
        <v>0</v>
      </c>
      <c r="AA114" s="21"/>
      <c r="AB114" s="20"/>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0"/>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21"/>
      <c r="DD114" s="21"/>
      <c r="DE114" s="21"/>
      <c r="DF114" s="21"/>
      <c r="DG114" s="21"/>
      <c r="DH114" s="21"/>
      <c r="DI114" s="21"/>
      <c r="DJ114" s="21"/>
      <c r="DK114" s="21"/>
      <c r="DL114" s="21"/>
      <c r="DM114" s="21"/>
      <c r="DN114" s="21"/>
      <c r="DO114" s="21"/>
      <c r="DP114" s="21"/>
      <c r="DQ114" s="21"/>
      <c r="DR114" s="21"/>
      <c r="DS114" s="21"/>
      <c r="DT114" s="21"/>
      <c r="DU114" s="21"/>
      <c r="DV114" s="21"/>
      <c r="DW114" s="21"/>
      <c r="DX114" s="21"/>
      <c r="DY114" s="21"/>
      <c r="DZ114" s="21"/>
      <c r="EA114" s="21"/>
      <c r="EB114" s="21"/>
      <c r="EC114" s="21"/>
      <c r="ED114" s="21"/>
      <c r="EE114" s="21"/>
    </row>
    <row r="115" spans="1:135" ht="13.5">
      <c r="A115" s="33"/>
      <c r="B115" s="33"/>
      <c r="C115" s="33"/>
      <c r="D115" s="84"/>
      <c r="E115" s="33"/>
      <c r="F115" s="33"/>
      <c r="G115" s="33"/>
      <c r="H115" s="33"/>
      <c r="I115" s="33"/>
      <c r="J115" s="84"/>
      <c r="K115" s="95"/>
      <c r="L115" s="95"/>
      <c r="M115" s="95"/>
      <c r="N115" s="95"/>
      <c r="O115" s="95"/>
      <c r="P115" s="95"/>
      <c r="Q115" s="95"/>
      <c r="R115" s="96">
        <f t="shared" si="27"/>
        <v>0</v>
      </c>
      <c r="S115" s="97">
        <f t="shared" si="24"/>
        <v>0</v>
      </c>
      <c r="T115" s="84"/>
      <c r="U115" s="84"/>
      <c r="V115" s="84"/>
      <c r="W115" s="84"/>
      <c r="X115" s="84"/>
      <c r="Y115" s="34">
        <f t="shared" si="25"/>
        <v>0</v>
      </c>
      <c r="Z115" s="34">
        <f t="shared" si="26"/>
        <v>0</v>
      </c>
      <c r="AA115" s="21"/>
      <c r="AB115" s="20"/>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0"/>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c r="CM115" s="21"/>
      <c r="CN115" s="21"/>
      <c r="CO115" s="21"/>
      <c r="CP115" s="21"/>
      <c r="CQ115" s="21"/>
      <c r="CR115" s="21"/>
      <c r="CS115" s="21"/>
      <c r="CT115" s="21"/>
      <c r="CU115" s="21"/>
      <c r="CV115" s="21"/>
      <c r="CW115" s="21"/>
      <c r="CX115" s="21"/>
      <c r="CY115" s="21"/>
      <c r="CZ115" s="21"/>
      <c r="DA115" s="21"/>
      <c r="DB115" s="21"/>
      <c r="DC115" s="21"/>
      <c r="DD115" s="21"/>
      <c r="DE115" s="21"/>
      <c r="DF115" s="21"/>
      <c r="DG115" s="21"/>
      <c r="DH115" s="21"/>
      <c r="DI115" s="21"/>
      <c r="DJ115" s="21"/>
      <c r="DK115" s="21"/>
      <c r="DL115" s="21"/>
      <c r="DM115" s="21"/>
      <c r="DN115" s="21"/>
      <c r="DO115" s="21"/>
      <c r="DP115" s="21"/>
      <c r="DQ115" s="21"/>
      <c r="DR115" s="21"/>
      <c r="DS115" s="21"/>
      <c r="DT115" s="21"/>
      <c r="DU115" s="21"/>
      <c r="DV115" s="21"/>
      <c r="DW115" s="21"/>
      <c r="DX115" s="21"/>
      <c r="DY115" s="21"/>
      <c r="DZ115" s="21"/>
      <c r="EA115" s="21"/>
      <c r="EB115" s="21"/>
      <c r="EC115" s="21"/>
      <c r="ED115" s="21"/>
      <c r="EE115" s="21"/>
    </row>
    <row r="116" spans="1:135" ht="13.5">
      <c r="A116" s="33"/>
      <c r="B116" s="33"/>
      <c r="C116" s="33"/>
      <c r="D116" s="84"/>
      <c r="E116" s="33"/>
      <c r="F116" s="33"/>
      <c r="G116" s="33"/>
      <c r="H116" s="33"/>
      <c r="I116" s="33"/>
      <c r="J116" s="84"/>
      <c r="K116" s="95"/>
      <c r="L116" s="95"/>
      <c r="M116" s="95"/>
      <c r="N116" s="95"/>
      <c r="O116" s="95"/>
      <c r="P116" s="95"/>
      <c r="Q116" s="95"/>
      <c r="R116" s="96">
        <f t="shared" si="27"/>
        <v>0</v>
      </c>
      <c r="S116" s="97">
        <f t="shared" si="24"/>
        <v>0</v>
      </c>
      <c r="T116" s="84"/>
      <c r="U116" s="84"/>
      <c r="V116" s="84"/>
      <c r="W116" s="84"/>
      <c r="X116" s="84"/>
      <c r="Y116" s="34">
        <f t="shared" si="25"/>
        <v>0</v>
      </c>
      <c r="Z116" s="34">
        <f t="shared" si="26"/>
        <v>0</v>
      </c>
      <c r="AA116" s="21"/>
      <c r="AB116" s="20"/>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0"/>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row>
    <row r="117" spans="1:135" ht="13.5">
      <c r="A117" s="33"/>
      <c r="B117" s="33"/>
      <c r="C117" s="33"/>
      <c r="D117" s="84"/>
      <c r="E117" s="33"/>
      <c r="F117" s="33"/>
      <c r="G117" s="33"/>
      <c r="H117" s="33"/>
      <c r="I117" s="33"/>
      <c r="J117" s="84"/>
      <c r="K117" s="95"/>
      <c r="L117" s="95"/>
      <c r="M117" s="95"/>
      <c r="N117" s="95"/>
      <c r="O117" s="95"/>
      <c r="P117" s="95"/>
      <c r="Q117" s="95"/>
      <c r="R117" s="96">
        <f t="shared" si="27"/>
        <v>0</v>
      </c>
      <c r="S117" s="97">
        <f t="shared" si="24"/>
        <v>0</v>
      </c>
      <c r="T117" s="84"/>
      <c r="U117" s="84"/>
      <c r="V117" s="84"/>
      <c r="W117" s="84"/>
      <c r="X117" s="84"/>
      <c r="Y117" s="34">
        <f t="shared" si="25"/>
        <v>0</v>
      </c>
      <c r="Z117" s="34">
        <f t="shared" si="26"/>
        <v>0</v>
      </c>
      <c r="AA117" s="21"/>
      <c r="AB117" s="20"/>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0"/>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row>
    <row r="118" spans="1:135" ht="13.5">
      <c r="A118" s="33"/>
      <c r="B118" s="33"/>
      <c r="C118" s="33"/>
      <c r="D118" s="84"/>
      <c r="E118" s="33"/>
      <c r="F118" s="33"/>
      <c r="G118" s="33"/>
      <c r="H118" s="33"/>
      <c r="I118" s="33"/>
      <c r="J118" s="84"/>
      <c r="K118" s="95"/>
      <c r="L118" s="95"/>
      <c r="M118" s="95"/>
      <c r="N118" s="95"/>
      <c r="O118" s="95"/>
      <c r="P118" s="95"/>
      <c r="Q118" s="95"/>
      <c r="R118" s="96">
        <f t="shared" si="27"/>
        <v>0</v>
      </c>
      <c r="S118" s="97">
        <f t="shared" si="24"/>
        <v>0</v>
      </c>
      <c r="T118" s="84"/>
      <c r="U118" s="84"/>
      <c r="V118" s="84"/>
      <c r="W118" s="84"/>
      <c r="X118" s="84"/>
      <c r="Y118" s="34">
        <f t="shared" si="25"/>
        <v>0</v>
      </c>
      <c r="Z118" s="34">
        <f t="shared" si="26"/>
        <v>0</v>
      </c>
      <c r="AA118" s="21"/>
      <c r="AB118" s="20"/>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0"/>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21"/>
      <c r="DY118" s="21"/>
      <c r="DZ118" s="21"/>
      <c r="EA118" s="21"/>
      <c r="EB118" s="21"/>
      <c r="EC118" s="21"/>
      <c r="ED118" s="21"/>
      <c r="EE118" s="21"/>
    </row>
    <row r="119" spans="1:135" ht="13.5">
      <c r="A119" s="33"/>
      <c r="B119" s="33"/>
      <c r="C119" s="33"/>
      <c r="D119" s="84"/>
      <c r="E119" s="33"/>
      <c r="F119" s="33"/>
      <c r="G119" s="33"/>
      <c r="H119" s="33"/>
      <c r="I119" s="33"/>
      <c r="J119" s="84"/>
      <c r="K119" s="95"/>
      <c r="L119" s="95"/>
      <c r="M119" s="95"/>
      <c r="N119" s="95"/>
      <c r="O119" s="95"/>
      <c r="P119" s="95"/>
      <c r="Q119" s="95"/>
      <c r="R119" s="96">
        <f t="shared" si="27"/>
        <v>0</v>
      </c>
      <c r="S119" s="97">
        <f t="shared" si="24"/>
        <v>0</v>
      </c>
      <c r="T119" s="84"/>
      <c r="U119" s="84"/>
      <c r="V119" s="84"/>
      <c r="W119" s="84"/>
      <c r="X119" s="84"/>
      <c r="Y119" s="34">
        <f t="shared" si="25"/>
        <v>0</v>
      </c>
      <c r="Z119" s="34">
        <f t="shared" si="26"/>
        <v>0</v>
      </c>
      <c r="AA119" s="21"/>
      <c r="AB119" s="20"/>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0"/>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c r="DS119" s="21"/>
      <c r="DT119" s="21"/>
      <c r="DU119" s="21"/>
      <c r="DV119" s="21"/>
      <c r="DW119" s="21"/>
      <c r="DX119" s="21"/>
      <c r="DY119" s="21"/>
      <c r="DZ119" s="21"/>
      <c r="EA119" s="21"/>
      <c r="EB119" s="21"/>
      <c r="EC119" s="21"/>
      <c r="ED119" s="21"/>
      <c r="EE119" s="21"/>
    </row>
    <row r="120" spans="1:135" ht="13.5">
      <c r="A120" s="33"/>
      <c r="B120" s="33"/>
      <c r="C120" s="33"/>
      <c r="D120" s="84"/>
      <c r="E120" s="33"/>
      <c r="F120" s="33"/>
      <c r="G120" s="33"/>
      <c r="H120" s="33"/>
      <c r="I120" s="33"/>
      <c r="J120" s="84"/>
      <c r="K120" s="95"/>
      <c r="L120" s="95"/>
      <c r="M120" s="95"/>
      <c r="N120" s="95"/>
      <c r="O120" s="95"/>
      <c r="P120" s="95"/>
      <c r="Q120" s="95"/>
      <c r="R120" s="96">
        <f t="shared" si="27"/>
        <v>0</v>
      </c>
      <c r="S120" s="97">
        <f t="shared" si="24"/>
        <v>0</v>
      </c>
      <c r="T120" s="84"/>
      <c r="U120" s="84"/>
      <c r="V120" s="84"/>
      <c r="W120" s="84"/>
      <c r="X120" s="84"/>
      <c r="Y120" s="34">
        <f t="shared" si="25"/>
        <v>0</v>
      </c>
      <c r="Z120" s="34">
        <f t="shared" si="26"/>
        <v>0</v>
      </c>
      <c r="AA120" s="21"/>
      <c r="AB120" s="20"/>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0"/>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c r="DR120" s="21"/>
      <c r="DS120" s="21"/>
      <c r="DT120" s="21"/>
      <c r="DU120" s="21"/>
      <c r="DV120" s="21"/>
      <c r="DW120" s="21"/>
      <c r="DX120" s="21"/>
      <c r="DY120" s="21"/>
      <c r="DZ120" s="21"/>
      <c r="EA120" s="21"/>
      <c r="EB120" s="21"/>
      <c r="EC120" s="21"/>
      <c r="ED120" s="21"/>
      <c r="EE120" s="21"/>
    </row>
    <row r="121" spans="1:135" ht="13.5">
      <c r="A121" s="33"/>
      <c r="B121" s="33"/>
      <c r="C121" s="33"/>
      <c r="D121" s="84"/>
      <c r="E121" s="33"/>
      <c r="F121" s="33"/>
      <c r="G121" s="33"/>
      <c r="H121" s="33"/>
      <c r="I121" s="33"/>
      <c r="J121" s="84"/>
      <c r="K121" s="95"/>
      <c r="L121" s="95"/>
      <c r="M121" s="95"/>
      <c r="N121" s="95"/>
      <c r="O121" s="95"/>
      <c r="P121" s="95"/>
      <c r="Q121" s="95"/>
      <c r="R121" s="96">
        <f t="shared" si="27"/>
        <v>0</v>
      </c>
      <c r="S121" s="97">
        <f t="shared" si="24"/>
        <v>0</v>
      </c>
      <c r="T121" s="84"/>
      <c r="U121" s="84"/>
      <c r="V121" s="84"/>
      <c r="W121" s="84"/>
      <c r="X121" s="84"/>
      <c r="Y121" s="34">
        <f t="shared" si="25"/>
        <v>0</v>
      </c>
      <c r="Z121" s="34">
        <f t="shared" si="26"/>
        <v>0</v>
      </c>
      <c r="AA121" s="21"/>
      <c r="AB121" s="20"/>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0"/>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c r="DS121" s="21"/>
      <c r="DT121" s="21"/>
      <c r="DU121" s="21"/>
      <c r="DV121" s="21"/>
      <c r="DW121" s="21"/>
      <c r="DX121" s="21"/>
      <c r="DY121" s="21"/>
      <c r="DZ121" s="21"/>
      <c r="EA121" s="21"/>
      <c r="EB121" s="21"/>
      <c r="EC121" s="21"/>
      <c r="ED121" s="21"/>
      <c r="EE121" s="21"/>
    </row>
    <row r="122" spans="1:135" ht="13.5">
      <c r="A122" s="33"/>
      <c r="B122" s="33"/>
      <c r="C122" s="33"/>
      <c r="D122" s="84"/>
      <c r="E122" s="33"/>
      <c r="F122" s="33"/>
      <c r="G122" s="33"/>
      <c r="H122" s="33"/>
      <c r="I122" s="33"/>
      <c r="J122" s="84"/>
      <c r="K122" s="95"/>
      <c r="L122" s="95"/>
      <c r="M122" s="95"/>
      <c r="N122" s="95"/>
      <c r="O122" s="95"/>
      <c r="P122" s="95"/>
      <c r="Q122" s="95"/>
      <c r="R122" s="96">
        <f t="shared" si="27"/>
        <v>0</v>
      </c>
      <c r="S122" s="97">
        <f t="shared" si="24"/>
        <v>0</v>
      </c>
      <c r="T122" s="84"/>
      <c r="U122" s="84"/>
      <c r="V122" s="84"/>
      <c r="W122" s="84"/>
      <c r="X122" s="84"/>
      <c r="Y122" s="34">
        <f t="shared" si="25"/>
        <v>0</v>
      </c>
      <c r="Z122" s="34">
        <f t="shared" si="26"/>
        <v>0</v>
      </c>
      <c r="AA122" s="21"/>
      <c r="AB122" s="20"/>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0"/>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row>
    <row r="123" spans="1:135" ht="13.5">
      <c r="A123" s="33"/>
      <c r="B123" s="33"/>
      <c r="C123" s="33"/>
      <c r="D123" s="84"/>
      <c r="E123" s="33"/>
      <c r="F123" s="33"/>
      <c r="G123" s="33"/>
      <c r="H123" s="33"/>
      <c r="I123" s="33"/>
      <c r="J123" s="84"/>
      <c r="K123" s="95"/>
      <c r="L123" s="95"/>
      <c r="M123" s="95"/>
      <c r="N123" s="95"/>
      <c r="O123" s="95"/>
      <c r="P123" s="95"/>
      <c r="Q123" s="95"/>
      <c r="R123" s="96">
        <f t="shared" si="27"/>
        <v>0</v>
      </c>
      <c r="S123" s="97">
        <f t="shared" si="24"/>
        <v>0</v>
      </c>
      <c r="T123" s="84"/>
      <c r="U123" s="84"/>
      <c r="V123" s="84"/>
      <c r="W123" s="84"/>
      <c r="X123" s="84"/>
      <c r="Y123" s="34">
        <f t="shared" si="25"/>
        <v>0</v>
      </c>
      <c r="Z123" s="34">
        <f t="shared" si="26"/>
        <v>0</v>
      </c>
      <c r="AA123" s="21"/>
      <c r="AB123" s="20"/>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0"/>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row>
    <row r="124" spans="1:135" ht="13.5">
      <c r="A124" s="33"/>
      <c r="B124" s="33"/>
      <c r="C124" s="33"/>
      <c r="D124" s="84"/>
      <c r="E124" s="33"/>
      <c r="F124" s="33"/>
      <c r="G124" s="33"/>
      <c r="H124" s="33"/>
      <c r="I124" s="33"/>
      <c r="J124" s="84"/>
      <c r="K124" s="95"/>
      <c r="L124" s="95"/>
      <c r="M124" s="95"/>
      <c r="N124" s="95"/>
      <c r="O124" s="95"/>
      <c r="P124" s="95"/>
      <c r="Q124" s="95"/>
      <c r="R124" s="96">
        <f t="shared" si="27"/>
        <v>0</v>
      </c>
      <c r="S124" s="97">
        <f t="shared" si="24"/>
        <v>0</v>
      </c>
      <c r="T124" s="84"/>
      <c r="U124" s="84"/>
      <c r="V124" s="84"/>
      <c r="W124" s="84"/>
      <c r="X124" s="84"/>
      <c r="Y124" s="34">
        <f t="shared" si="25"/>
        <v>0</v>
      </c>
      <c r="Z124" s="34">
        <f t="shared" si="26"/>
        <v>0</v>
      </c>
      <c r="AA124" s="21"/>
      <c r="AB124" s="20"/>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0"/>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c r="DS124" s="21"/>
      <c r="DT124" s="21"/>
      <c r="DU124" s="21"/>
      <c r="DV124" s="21"/>
      <c r="DW124" s="21"/>
      <c r="DX124" s="21"/>
      <c r="DY124" s="21"/>
      <c r="DZ124" s="21"/>
      <c r="EA124" s="21"/>
      <c r="EB124" s="21"/>
      <c r="EC124" s="21"/>
      <c r="ED124" s="21"/>
      <c r="EE124" s="21"/>
    </row>
    <row r="125" spans="1:135" ht="13.5">
      <c r="A125" s="33"/>
      <c r="B125" s="33"/>
      <c r="C125" s="33"/>
      <c r="D125" s="84"/>
      <c r="E125" s="33"/>
      <c r="F125" s="33"/>
      <c r="G125" s="33"/>
      <c r="H125" s="33"/>
      <c r="I125" s="33"/>
      <c r="J125" s="84"/>
      <c r="K125" s="95"/>
      <c r="L125" s="95"/>
      <c r="M125" s="95"/>
      <c r="N125" s="95"/>
      <c r="O125" s="95"/>
      <c r="P125" s="95"/>
      <c r="Q125" s="95"/>
      <c r="R125" s="96">
        <f t="shared" si="27"/>
        <v>0</v>
      </c>
      <c r="S125" s="97">
        <f t="shared" si="24"/>
        <v>0</v>
      </c>
      <c r="T125" s="84"/>
      <c r="U125" s="84"/>
      <c r="V125" s="84"/>
      <c r="W125" s="84"/>
      <c r="X125" s="84"/>
      <c r="Y125" s="34">
        <f t="shared" si="25"/>
        <v>0</v>
      </c>
      <c r="Z125" s="34">
        <f t="shared" si="26"/>
        <v>0</v>
      </c>
      <c r="AA125" s="21"/>
      <c r="AB125" s="20"/>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0"/>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21"/>
      <c r="DY125" s="21"/>
      <c r="DZ125" s="21"/>
      <c r="EA125" s="21"/>
      <c r="EB125" s="21"/>
      <c r="EC125" s="21"/>
      <c r="ED125" s="21"/>
      <c r="EE125" s="21"/>
    </row>
    <row r="126" spans="1:135" ht="13.5">
      <c r="A126" s="33"/>
      <c r="B126" s="33"/>
      <c r="C126" s="33"/>
      <c r="D126" s="84"/>
      <c r="E126" s="33"/>
      <c r="F126" s="33"/>
      <c r="G126" s="33"/>
      <c r="H126" s="33"/>
      <c r="I126" s="33"/>
      <c r="J126" s="84"/>
      <c r="K126" s="95"/>
      <c r="L126" s="95"/>
      <c r="M126" s="95"/>
      <c r="N126" s="95"/>
      <c r="O126" s="95"/>
      <c r="P126" s="95"/>
      <c r="Q126" s="95"/>
      <c r="R126" s="96">
        <f t="shared" si="27"/>
        <v>0</v>
      </c>
      <c r="S126" s="97">
        <f t="shared" si="24"/>
        <v>0</v>
      </c>
      <c r="T126" s="84"/>
      <c r="U126" s="84"/>
      <c r="V126" s="84"/>
      <c r="W126" s="84"/>
      <c r="X126" s="84"/>
      <c r="Y126" s="34">
        <f t="shared" si="25"/>
        <v>0</v>
      </c>
      <c r="Z126" s="34">
        <f t="shared" si="26"/>
        <v>0</v>
      </c>
      <c r="AA126" s="21"/>
      <c r="AB126" s="20"/>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0"/>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c r="DS126" s="21"/>
      <c r="DT126" s="21"/>
      <c r="DU126" s="21"/>
      <c r="DV126" s="21"/>
      <c r="DW126" s="21"/>
      <c r="DX126" s="21"/>
      <c r="DY126" s="21"/>
      <c r="DZ126" s="21"/>
      <c r="EA126" s="21"/>
      <c r="EB126" s="21"/>
      <c r="EC126" s="21"/>
      <c r="ED126" s="21"/>
      <c r="EE126" s="21"/>
    </row>
    <row r="127" spans="1:135" ht="13.5">
      <c r="A127" s="33"/>
      <c r="B127" s="33"/>
      <c r="C127" s="33"/>
      <c r="D127" s="84"/>
      <c r="E127" s="33"/>
      <c r="F127" s="33"/>
      <c r="G127" s="33"/>
      <c r="H127" s="33"/>
      <c r="I127" s="33"/>
      <c r="J127" s="84"/>
      <c r="K127" s="95"/>
      <c r="L127" s="95"/>
      <c r="M127" s="95"/>
      <c r="N127" s="95"/>
      <c r="O127" s="95"/>
      <c r="P127" s="95"/>
      <c r="Q127" s="95"/>
      <c r="R127" s="96">
        <f t="shared" si="27"/>
        <v>0</v>
      </c>
      <c r="S127" s="97">
        <f t="shared" si="24"/>
        <v>0</v>
      </c>
      <c r="T127" s="84"/>
      <c r="U127" s="84"/>
      <c r="V127" s="84"/>
      <c r="W127" s="84"/>
      <c r="X127" s="84"/>
      <c r="Y127" s="34">
        <f t="shared" si="25"/>
        <v>0</v>
      </c>
      <c r="Z127" s="34">
        <f t="shared" si="26"/>
        <v>0</v>
      </c>
      <c r="AA127" s="21"/>
      <c r="AB127" s="20"/>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0"/>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c r="DS127" s="21"/>
      <c r="DT127" s="21"/>
      <c r="DU127" s="21"/>
      <c r="DV127" s="21"/>
      <c r="DW127" s="21"/>
      <c r="DX127" s="21"/>
      <c r="DY127" s="21"/>
      <c r="DZ127" s="21"/>
      <c r="EA127" s="21"/>
      <c r="EB127" s="21"/>
      <c r="EC127" s="21"/>
      <c r="ED127" s="21"/>
      <c r="EE127" s="21"/>
    </row>
    <row r="128" spans="1:135" ht="13.5">
      <c r="A128" s="33"/>
      <c r="B128" s="33"/>
      <c r="C128" s="33"/>
      <c r="D128" s="84"/>
      <c r="E128" s="33"/>
      <c r="F128" s="33"/>
      <c r="G128" s="33"/>
      <c r="H128" s="33"/>
      <c r="I128" s="33"/>
      <c r="J128" s="84"/>
      <c r="K128" s="95"/>
      <c r="L128" s="95"/>
      <c r="M128" s="95"/>
      <c r="N128" s="95"/>
      <c r="O128" s="95"/>
      <c r="P128" s="95"/>
      <c r="Q128" s="95"/>
      <c r="R128" s="96">
        <f t="shared" si="27"/>
        <v>0</v>
      </c>
      <c r="S128" s="97">
        <f t="shared" si="24"/>
        <v>0</v>
      </c>
      <c r="T128" s="84"/>
      <c r="U128" s="84"/>
      <c r="V128" s="84"/>
      <c r="W128" s="84"/>
      <c r="X128" s="84"/>
      <c r="Y128" s="34">
        <f t="shared" si="25"/>
        <v>0</v>
      </c>
      <c r="Z128" s="34">
        <f t="shared" si="26"/>
        <v>0</v>
      </c>
      <c r="AA128" s="21"/>
      <c r="AB128" s="20"/>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0"/>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row>
    <row r="129" spans="1:135" ht="13.5">
      <c r="A129" s="33"/>
      <c r="B129" s="33"/>
      <c r="C129" s="33"/>
      <c r="D129" s="84"/>
      <c r="E129" s="33"/>
      <c r="F129" s="33"/>
      <c r="G129" s="33"/>
      <c r="H129" s="33"/>
      <c r="I129" s="33"/>
      <c r="J129" s="84"/>
      <c r="K129" s="95"/>
      <c r="L129" s="95"/>
      <c r="M129" s="95"/>
      <c r="N129" s="95"/>
      <c r="O129" s="95"/>
      <c r="P129" s="95"/>
      <c r="Q129" s="95"/>
      <c r="R129" s="96">
        <f t="shared" si="27"/>
        <v>0</v>
      </c>
      <c r="S129" s="97">
        <f t="shared" si="24"/>
        <v>0</v>
      </c>
      <c r="T129" s="84"/>
      <c r="U129" s="84"/>
      <c r="V129" s="84"/>
      <c r="W129" s="84"/>
      <c r="X129" s="84"/>
      <c r="Y129" s="34">
        <f t="shared" si="25"/>
        <v>0</v>
      </c>
      <c r="Z129" s="34">
        <f t="shared" si="26"/>
        <v>0</v>
      </c>
      <c r="AA129" s="21"/>
      <c r="AB129" s="20"/>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0"/>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row>
    <row r="130" spans="1:135" ht="13.5">
      <c r="A130" s="33"/>
      <c r="B130" s="33"/>
      <c r="C130" s="33"/>
      <c r="D130" s="84"/>
      <c r="E130" s="33"/>
      <c r="F130" s="33"/>
      <c r="G130" s="33"/>
      <c r="H130" s="33"/>
      <c r="I130" s="33"/>
      <c r="J130" s="84"/>
      <c r="K130" s="95"/>
      <c r="L130" s="95"/>
      <c r="M130" s="95"/>
      <c r="N130" s="95"/>
      <c r="O130" s="95"/>
      <c r="P130" s="95"/>
      <c r="Q130" s="95"/>
      <c r="R130" s="96">
        <f t="shared" si="27"/>
        <v>0</v>
      </c>
      <c r="S130" s="97">
        <f t="shared" si="24"/>
        <v>0</v>
      </c>
      <c r="T130" s="84"/>
      <c r="U130" s="84"/>
      <c r="V130" s="84"/>
      <c r="W130" s="84"/>
      <c r="X130" s="84"/>
      <c r="Y130" s="34">
        <f t="shared" si="25"/>
        <v>0</v>
      </c>
      <c r="Z130" s="34">
        <f t="shared" si="26"/>
        <v>0</v>
      </c>
      <c r="AA130" s="21"/>
      <c r="AB130" s="20"/>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0"/>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21"/>
      <c r="DK130" s="21"/>
      <c r="DL130" s="21"/>
      <c r="DM130" s="21"/>
      <c r="DN130" s="21"/>
      <c r="DO130" s="21"/>
      <c r="DP130" s="21"/>
      <c r="DQ130" s="21"/>
      <c r="DR130" s="21"/>
      <c r="DS130" s="21"/>
      <c r="DT130" s="21"/>
      <c r="DU130" s="21"/>
      <c r="DV130" s="21"/>
      <c r="DW130" s="21"/>
      <c r="DX130" s="21"/>
      <c r="DY130" s="21"/>
      <c r="DZ130" s="21"/>
      <c r="EA130" s="21"/>
      <c r="EB130" s="21"/>
      <c r="EC130" s="21"/>
      <c r="ED130" s="21"/>
      <c r="EE130" s="21"/>
    </row>
    <row r="131" spans="1:135" ht="13.5">
      <c r="A131" s="33"/>
      <c r="B131" s="33"/>
      <c r="C131" s="33"/>
      <c r="D131" s="84"/>
      <c r="E131" s="33"/>
      <c r="F131" s="33"/>
      <c r="G131" s="33"/>
      <c r="H131" s="33"/>
      <c r="I131" s="33"/>
      <c r="J131" s="84"/>
      <c r="K131" s="95"/>
      <c r="L131" s="95"/>
      <c r="M131" s="95"/>
      <c r="N131" s="95"/>
      <c r="O131" s="95"/>
      <c r="P131" s="95"/>
      <c r="Q131" s="95"/>
      <c r="R131" s="96">
        <f t="shared" si="27"/>
        <v>0</v>
      </c>
      <c r="S131" s="97">
        <f t="shared" si="24"/>
        <v>0</v>
      </c>
      <c r="T131" s="84"/>
      <c r="U131" s="84"/>
      <c r="V131" s="84"/>
      <c r="W131" s="84"/>
      <c r="X131" s="84"/>
      <c r="Y131" s="34">
        <f t="shared" si="25"/>
        <v>0</v>
      </c>
      <c r="Z131" s="34">
        <f t="shared" si="26"/>
        <v>0</v>
      </c>
      <c r="AA131" s="21"/>
      <c r="AB131" s="20"/>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0"/>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21"/>
      <c r="DP131" s="21"/>
      <c r="DQ131" s="21"/>
      <c r="DR131" s="21"/>
      <c r="DS131" s="21"/>
      <c r="DT131" s="21"/>
      <c r="DU131" s="21"/>
      <c r="DV131" s="21"/>
      <c r="DW131" s="21"/>
      <c r="DX131" s="21"/>
      <c r="DY131" s="21"/>
      <c r="DZ131" s="21"/>
      <c r="EA131" s="21"/>
      <c r="EB131" s="21"/>
      <c r="EC131" s="21"/>
      <c r="ED131" s="21"/>
      <c r="EE131" s="21"/>
    </row>
    <row r="132" spans="1:135" ht="13.5">
      <c r="A132" s="33"/>
      <c r="B132" s="33"/>
      <c r="C132" s="33"/>
      <c r="D132" s="84"/>
      <c r="E132" s="33"/>
      <c r="F132" s="33"/>
      <c r="G132" s="33"/>
      <c r="H132" s="33"/>
      <c r="I132" s="33"/>
      <c r="J132" s="84"/>
      <c r="K132" s="95"/>
      <c r="L132" s="95"/>
      <c r="M132" s="95"/>
      <c r="N132" s="95"/>
      <c r="O132" s="95"/>
      <c r="P132" s="95"/>
      <c r="Q132" s="95"/>
      <c r="R132" s="96">
        <f t="shared" si="27"/>
        <v>0</v>
      </c>
      <c r="S132" s="97">
        <f t="shared" si="24"/>
        <v>0</v>
      </c>
      <c r="T132" s="84"/>
      <c r="U132" s="84"/>
      <c r="V132" s="84"/>
      <c r="W132" s="84"/>
      <c r="X132" s="84"/>
      <c r="Y132" s="34">
        <f t="shared" si="25"/>
        <v>0</v>
      </c>
      <c r="Z132" s="34">
        <f t="shared" si="26"/>
        <v>0</v>
      </c>
      <c r="AA132" s="21"/>
      <c r="AB132" s="20"/>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0"/>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21"/>
      <c r="DP132" s="21"/>
      <c r="DQ132" s="21"/>
      <c r="DR132" s="21"/>
      <c r="DS132" s="21"/>
      <c r="DT132" s="21"/>
      <c r="DU132" s="21"/>
      <c r="DV132" s="21"/>
      <c r="DW132" s="21"/>
      <c r="DX132" s="21"/>
      <c r="DY132" s="21"/>
      <c r="DZ132" s="21"/>
      <c r="EA132" s="21"/>
      <c r="EB132" s="21"/>
      <c r="EC132" s="21"/>
      <c r="ED132" s="21"/>
      <c r="EE132" s="21"/>
    </row>
    <row r="133" spans="1:135" ht="13.5">
      <c r="A133" s="33"/>
      <c r="B133" s="33"/>
      <c r="C133" s="33"/>
      <c r="D133" s="84"/>
      <c r="E133" s="33"/>
      <c r="F133" s="33"/>
      <c r="G133" s="33"/>
      <c r="H133" s="33"/>
      <c r="I133" s="33"/>
      <c r="J133" s="84"/>
      <c r="K133" s="95"/>
      <c r="L133" s="95"/>
      <c r="M133" s="95"/>
      <c r="N133" s="95"/>
      <c r="O133" s="95"/>
      <c r="P133" s="95"/>
      <c r="Q133" s="95"/>
      <c r="R133" s="96">
        <f t="shared" si="27"/>
        <v>0</v>
      </c>
      <c r="S133" s="97">
        <f t="shared" si="24"/>
        <v>0</v>
      </c>
      <c r="T133" s="84"/>
      <c r="U133" s="84"/>
      <c r="V133" s="84"/>
      <c r="W133" s="84"/>
      <c r="X133" s="84"/>
      <c r="Y133" s="34">
        <f t="shared" si="25"/>
        <v>0</v>
      </c>
      <c r="Z133" s="34">
        <f t="shared" si="26"/>
        <v>0</v>
      </c>
      <c r="AA133" s="21"/>
      <c r="AB133" s="20"/>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0"/>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21"/>
      <c r="DP133" s="21"/>
      <c r="DQ133" s="21"/>
      <c r="DR133" s="21"/>
      <c r="DS133" s="21"/>
      <c r="DT133" s="21"/>
      <c r="DU133" s="21"/>
      <c r="DV133" s="21"/>
      <c r="DW133" s="21"/>
      <c r="DX133" s="21"/>
      <c r="DY133" s="21"/>
      <c r="DZ133" s="21"/>
      <c r="EA133" s="21"/>
      <c r="EB133" s="21"/>
      <c r="EC133" s="21"/>
      <c r="ED133" s="21"/>
      <c r="EE133" s="21"/>
    </row>
    <row r="134" spans="1:135" ht="13.5">
      <c r="A134" s="33"/>
      <c r="B134" s="33"/>
      <c r="C134" s="33"/>
      <c r="D134" s="84"/>
      <c r="E134" s="33"/>
      <c r="F134" s="33"/>
      <c r="G134" s="33"/>
      <c r="H134" s="33"/>
      <c r="I134" s="33"/>
      <c r="J134" s="84"/>
      <c r="K134" s="95"/>
      <c r="L134" s="95"/>
      <c r="M134" s="95"/>
      <c r="N134" s="95"/>
      <c r="O134" s="95"/>
      <c r="P134" s="95"/>
      <c r="Q134" s="95"/>
      <c r="R134" s="96">
        <f t="shared" si="27"/>
        <v>0</v>
      </c>
      <c r="S134" s="97">
        <f t="shared" si="24"/>
        <v>0</v>
      </c>
      <c r="T134" s="84"/>
      <c r="U134" s="84"/>
      <c r="V134" s="84"/>
      <c r="W134" s="84"/>
      <c r="X134" s="84"/>
      <c r="Y134" s="34">
        <f t="shared" si="25"/>
        <v>0</v>
      </c>
      <c r="Z134" s="34">
        <f t="shared" si="26"/>
        <v>0</v>
      </c>
      <c r="AA134" s="21"/>
      <c r="AB134" s="20"/>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0"/>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row>
    <row r="135" spans="1:135" ht="13.5">
      <c r="A135" s="33"/>
      <c r="B135" s="33"/>
      <c r="C135" s="33"/>
      <c r="D135" s="84"/>
      <c r="E135" s="33"/>
      <c r="F135" s="33"/>
      <c r="G135" s="33"/>
      <c r="H135" s="33"/>
      <c r="I135" s="33"/>
      <c r="J135" s="84"/>
      <c r="K135" s="95"/>
      <c r="L135" s="95"/>
      <c r="M135" s="95"/>
      <c r="N135" s="95"/>
      <c r="O135" s="95"/>
      <c r="P135" s="95"/>
      <c r="Q135" s="95"/>
      <c r="R135" s="96">
        <f t="shared" si="27"/>
        <v>0</v>
      </c>
      <c r="S135" s="97">
        <f t="shared" si="24"/>
        <v>0</v>
      </c>
      <c r="T135" s="84"/>
      <c r="U135" s="84"/>
      <c r="V135" s="84"/>
      <c r="W135" s="84"/>
      <c r="X135" s="84"/>
      <c r="Y135" s="34">
        <f t="shared" si="25"/>
        <v>0</v>
      </c>
      <c r="Z135" s="34">
        <f t="shared" si="26"/>
        <v>0</v>
      </c>
      <c r="AA135" s="21"/>
      <c r="AB135" s="20"/>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0"/>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row>
    <row r="136" spans="1:135" ht="13.5">
      <c r="A136" s="33"/>
      <c r="B136" s="33"/>
      <c r="C136" s="33"/>
      <c r="D136" s="84"/>
      <c r="E136" s="33"/>
      <c r="F136" s="33"/>
      <c r="G136" s="33"/>
      <c r="H136" s="33"/>
      <c r="I136" s="33"/>
      <c r="J136" s="84"/>
      <c r="K136" s="95"/>
      <c r="L136" s="95"/>
      <c r="M136" s="95"/>
      <c r="N136" s="95"/>
      <c r="O136" s="95"/>
      <c r="P136" s="95"/>
      <c r="Q136" s="95"/>
      <c r="R136" s="96">
        <f t="shared" si="27"/>
        <v>0</v>
      </c>
      <c r="S136" s="97">
        <f t="shared" si="24"/>
        <v>0</v>
      </c>
      <c r="T136" s="84"/>
      <c r="U136" s="84"/>
      <c r="V136" s="84"/>
      <c r="W136" s="84"/>
      <c r="X136" s="84"/>
      <c r="Y136" s="34">
        <f t="shared" si="25"/>
        <v>0</v>
      </c>
      <c r="Z136" s="34">
        <f t="shared" si="26"/>
        <v>0</v>
      </c>
      <c r="AA136" s="21"/>
      <c r="AB136" s="20"/>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0"/>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row>
    <row r="137" spans="1:135" ht="13.5">
      <c r="A137" s="33"/>
      <c r="B137" s="33"/>
      <c r="C137" s="33"/>
      <c r="D137" s="84"/>
      <c r="E137" s="33"/>
      <c r="F137" s="33"/>
      <c r="G137" s="33"/>
      <c r="H137" s="33"/>
      <c r="I137" s="33"/>
      <c r="J137" s="84"/>
      <c r="K137" s="95"/>
      <c r="L137" s="95"/>
      <c r="M137" s="95"/>
      <c r="N137" s="95"/>
      <c r="O137" s="95"/>
      <c r="P137" s="95"/>
      <c r="Q137" s="95"/>
      <c r="R137" s="96">
        <f t="shared" si="27"/>
        <v>0</v>
      </c>
      <c r="S137" s="97">
        <f t="shared" si="24"/>
        <v>0</v>
      </c>
      <c r="T137" s="84"/>
      <c r="U137" s="84"/>
      <c r="V137" s="84"/>
      <c r="W137" s="84"/>
      <c r="X137" s="84"/>
      <c r="Y137" s="34">
        <f t="shared" si="25"/>
        <v>0</v>
      </c>
      <c r="Z137" s="34">
        <f t="shared" si="26"/>
        <v>0</v>
      </c>
      <c r="AA137" s="21"/>
      <c r="AB137" s="20"/>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0"/>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row>
    <row r="138" spans="1:135" ht="13.5">
      <c r="A138" s="33"/>
      <c r="B138" s="33"/>
      <c r="C138" s="33"/>
      <c r="D138" s="84"/>
      <c r="E138" s="33"/>
      <c r="F138" s="33"/>
      <c r="G138" s="33"/>
      <c r="H138" s="33"/>
      <c r="I138" s="33"/>
      <c r="J138" s="84"/>
      <c r="K138" s="95"/>
      <c r="L138" s="95"/>
      <c r="M138" s="95"/>
      <c r="N138" s="95"/>
      <c r="O138" s="95"/>
      <c r="P138" s="95"/>
      <c r="Q138" s="95"/>
      <c r="R138" s="96">
        <f t="shared" si="27"/>
        <v>0</v>
      </c>
      <c r="S138" s="97">
        <f t="shared" si="24"/>
        <v>0</v>
      </c>
      <c r="T138" s="84"/>
      <c r="U138" s="84"/>
      <c r="V138" s="84"/>
      <c r="W138" s="84"/>
      <c r="X138" s="84"/>
      <c r="Y138" s="34">
        <f t="shared" si="25"/>
        <v>0</v>
      </c>
      <c r="Z138" s="34">
        <f t="shared" si="26"/>
        <v>0</v>
      </c>
      <c r="AA138" s="21"/>
      <c r="AB138" s="20"/>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0"/>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row>
    <row r="139" spans="1:135" ht="13.5">
      <c r="A139" s="33"/>
      <c r="B139" s="33"/>
      <c r="C139" s="33"/>
      <c r="D139" s="84"/>
      <c r="E139" s="33"/>
      <c r="F139" s="33"/>
      <c r="G139" s="33"/>
      <c r="H139" s="33"/>
      <c r="I139" s="33"/>
      <c r="J139" s="84"/>
      <c r="K139" s="95"/>
      <c r="L139" s="95"/>
      <c r="M139" s="95"/>
      <c r="N139" s="95"/>
      <c r="O139" s="95"/>
      <c r="P139" s="95"/>
      <c r="Q139" s="95"/>
      <c r="R139" s="96">
        <f t="shared" si="27"/>
        <v>0</v>
      </c>
      <c r="S139" s="97">
        <f t="shared" si="24"/>
        <v>0</v>
      </c>
      <c r="T139" s="84"/>
      <c r="U139" s="84"/>
      <c r="V139" s="84"/>
      <c r="W139" s="84"/>
      <c r="X139" s="84"/>
      <c r="Y139" s="34">
        <f t="shared" si="25"/>
        <v>0</v>
      </c>
      <c r="Z139" s="34">
        <f t="shared" si="26"/>
        <v>0</v>
      </c>
      <c r="AA139" s="21"/>
      <c r="AB139" s="20"/>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0"/>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row>
    <row r="140" spans="1:135" ht="13.5">
      <c r="A140" s="33"/>
      <c r="B140" s="33"/>
      <c r="C140" s="33"/>
      <c r="D140" s="84"/>
      <c r="E140" s="33"/>
      <c r="F140" s="33"/>
      <c r="G140" s="33"/>
      <c r="H140" s="33"/>
      <c r="I140" s="33"/>
      <c r="J140" s="84"/>
      <c r="K140" s="95"/>
      <c r="L140" s="95"/>
      <c r="M140" s="95"/>
      <c r="N140" s="95"/>
      <c r="O140" s="95"/>
      <c r="P140" s="95"/>
      <c r="Q140" s="95"/>
      <c r="R140" s="96">
        <f t="shared" si="27"/>
        <v>0</v>
      </c>
      <c r="S140" s="97">
        <f t="shared" si="24"/>
        <v>0</v>
      </c>
      <c r="T140" s="84"/>
      <c r="U140" s="84"/>
      <c r="V140" s="84"/>
      <c r="W140" s="84"/>
      <c r="X140" s="84"/>
      <c r="Y140" s="34">
        <f t="shared" si="25"/>
        <v>0</v>
      </c>
      <c r="Z140" s="34">
        <f t="shared" si="26"/>
        <v>0</v>
      </c>
      <c r="AA140" s="21"/>
      <c r="AB140" s="20"/>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0"/>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row>
    <row r="141" spans="1:135" ht="13.5">
      <c r="A141" s="33"/>
      <c r="B141" s="33"/>
      <c r="C141" s="33"/>
      <c r="D141" s="84"/>
      <c r="E141" s="33"/>
      <c r="F141" s="33"/>
      <c r="G141" s="33"/>
      <c r="H141" s="33"/>
      <c r="I141" s="33"/>
      <c r="J141" s="84"/>
      <c r="K141" s="95"/>
      <c r="L141" s="95"/>
      <c r="M141" s="95"/>
      <c r="N141" s="95"/>
      <c r="O141" s="95"/>
      <c r="P141" s="95"/>
      <c r="Q141" s="95"/>
      <c r="R141" s="96">
        <f t="shared" si="27"/>
        <v>0</v>
      </c>
      <c r="S141" s="97">
        <f t="shared" si="24"/>
        <v>0</v>
      </c>
      <c r="T141" s="84"/>
      <c r="U141" s="84"/>
      <c r="V141" s="84"/>
      <c r="W141" s="84"/>
      <c r="X141" s="84"/>
      <c r="Y141" s="34">
        <f t="shared" si="25"/>
        <v>0</v>
      </c>
      <c r="Z141" s="34">
        <f t="shared" si="26"/>
        <v>0</v>
      </c>
      <c r="AA141" s="21"/>
      <c r="AB141" s="20"/>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0"/>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row>
    <row r="142" spans="1:135" ht="13.5">
      <c r="A142" s="33"/>
      <c r="B142" s="33"/>
      <c r="C142" s="33"/>
      <c r="D142" s="84"/>
      <c r="E142" s="33"/>
      <c r="F142" s="33"/>
      <c r="G142" s="33"/>
      <c r="H142" s="33"/>
      <c r="I142" s="33"/>
      <c r="J142" s="84"/>
      <c r="K142" s="95"/>
      <c r="L142" s="95"/>
      <c r="M142" s="95"/>
      <c r="N142" s="95"/>
      <c r="O142" s="95"/>
      <c r="P142" s="95"/>
      <c r="Q142" s="95"/>
      <c r="R142" s="96">
        <f t="shared" si="27"/>
        <v>0</v>
      </c>
      <c r="S142" s="97">
        <f t="shared" si="24"/>
        <v>0</v>
      </c>
      <c r="T142" s="84"/>
      <c r="U142" s="84"/>
      <c r="V142" s="84"/>
      <c r="W142" s="84"/>
      <c r="X142" s="84"/>
      <c r="Y142" s="34">
        <f t="shared" si="25"/>
        <v>0</v>
      </c>
      <c r="Z142" s="34">
        <f t="shared" si="26"/>
        <v>0</v>
      </c>
      <c r="AA142" s="21"/>
      <c r="AB142" s="20"/>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0"/>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row>
    <row r="143" spans="1:135" ht="13.5">
      <c r="A143" s="33"/>
      <c r="B143" s="33"/>
      <c r="C143" s="33"/>
      <c r="D143" s="84"/>
      <c r="E143" s="33"/>
      <c r="F143" s="33"/>
      <c r="G143" s="33"/>
      <c r="H143" s="33"/>
      <c r="I143" s="33"/>
      <c r="J143" s="84"/>
      <c r="K143" s="95"/>
      <c r="L143" s="95"/>
      <c r="M143" s="95"/>
      <c r="N143" s="95"/>
      <c r="O143" s="95"/>
      <c r="P143" s="95"/>
      <c r="Q143" s="95"/>
      <c r="R143" s="96">
        <f t="shared" si="27"/>
        <v>0</v>
      </c>
      <c r="S143" s="97">
        <f t="shared" si="24"/>
        <v>0</v>
      </c>
      <c r="T143" s="84"/>
      <c r="U143" s="84"/>
      <c r="V143" s="84"/>
      <c r="W143" s="84"/>
      <c r="X143" s="84"/>
      <c r="Y143" s="34">
        <f t="shared" si="25"/>
        <v>0</v>
      </c>
      <c r="Z143" s="34">
        <f t="shared" si="26"/>
        <v>0</v>
      </c>
      <c r="AA143" s="21"/>
      <c r="AB143" s="20"/>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0"/>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row>
    <row r="144" spans="1:135" ht="13.5">
      <c r="A144" s="33"/>
      <c r="B144" s="33"/>
      <c r="C144" s="33"/>
      <c r="D144" s="84"/>
      <c r="E144" s="33"/>
      <c r="F144" s="33"/>
      <c r="G144" s="33"/>
      <c r="H144" s="33"/>
      <c r="I144" s="33"/>
      <c r="J144" s="84"/>
      <c r="K144" s="95"/>
      <c r="L144" s="95"/>
      <c r="M144" s="95"/>
      <c r="N144" s="95"/>
      <c r="O144" s="95"/>
      <c r="P144" s="95"/>
      <c r="Q144" s="95"/>
      <c r="R144" s="96">
        <f t="shared" si="27"/>
        <v>0</v>
      </c>
      <c r="S144" s="97">
        <f t="shared" ref="S144:S207" si="28">+L144-N144+R144</f>
        <v>0</v>
      </c>
      <c r="T144" s="84"/>
      <c r="U144" s="84"/>
      <c r="V144" s="84"/>
      <c r="W144" s="84"/>
      <c r="X144" s="84"/>
      <c r="Y144" s="34">
        <f t="shared" ref="Y144:Y207" si="29">+O144-M144-S144</f>
        <v>0</v>
      </c>
      <c r="Z144" s="34">
        <f t="shared" ref="Z144:Z207" si="30">L144-N144+R144-S144</f>
        <v>0</v>
      </c>
      <c r="AA144" s="21"/>
      <c r="AB144" s="20"/>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0"/>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row>
    <row r="145" spans="1:135" ht="13.5">
      <c r="A145" s="33"/>
      <c r="B145" s="33"/>
      <c r="C145" s="33"/>
      <c r="D145" s="84"/>
      <c r="E145" s="33"/>
      <c r="F145" s="33"/>
      <c r="G145" s="33"/>
      <c r="H145" s="33"/>
      <c r="I145" s="33"/>
      <c r="J145" s="84"/>
      <c r="K145" s="95"/>
      <c r="L145" s="95"/>
      <c r="M145" s="95"/>
      <c r="N145" s="95"/>
      <c r="O145" s="95"/>
      <c r="P145" s="95"/>
      <c r="Q145" s="95"/>
      <c r="R145" s="96">
        <f t="shared" ref="R145:R208" si="31">+P145+Q145</f>
        <v>0</v>
      </c>
      <c r="S145" s="97">
        <f t="shared" si="28"/>
        <v>0</v>
      </c>
      <c r="T145" s="84"/>
      <c r="U145" s="84"/>
      <c r="V145" s="84"/>
      <c r="W145" s="84"/>
      <c r="X145" s="84"/>
      <c r="Y145" s="34">
        <f t="shared" si="29"/>
        <v>0</v>
      </c>
      <c r="Z145" s="34">
        <f t="shared" si="30"/>
        <v>0</v>
      </c>
      <c r="AA145" s="21"/>
      <c r="AB145" s="20"/>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0"/>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row>
    <row r="146" spans="1:135" ht="13.5">
      <c r="A146" s="33"/>
      <c r="B146" s="33"/>
      <c r="C146" s="33"/>
      <c r="D146" s="84"/>
      <c r="E146" s="33"/>
      <c r="F146" s="33"/>
      <c r="G146" s="33"/>
      <c r="H146" s="33"/>
      <c r="I146" s="33"/>
      <c r="J146" s="84"/>
      <c r="K146" s="95"/>
      <c r="L146" s="95"/>
      <c r="M146" s="95"/>
      <c r="N146" s="95"/>
      <c r="O146" s="95"/>
      <c r="P146" s="95"/>
      <c r="Q146" s="95"/>
      <c r="R146" s="96">
        <f t="shared" si="31"/>
        <v>0</v>
      </c>
      <c r="S146" s="97">
        <f t="shared" si="28"/>
        <v>0</v>
      </c>
      <c r="T146" s="84"/>
      <c r="U146" s="84"/>
      <c r="V146" s="84"/>
      <c r="W146" s="84"/>
      <c r="X146" s="84"/>
      <c r="Y146" s="34">
        <f t="shared" si="29"/>
        <v>0</v>
      </c>
      <c r="Z146" s="34">
        <f t="shared" si="30"/>
        <v>0</v>
      </c>
      <c r="AA146" s="21"/>
      <c r="AB146" s="20"/>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0"/>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row>
    <row r="147" spans="1:135" ht="13.5">
      <c r="A147" s="33"/>
      <c r="B147" s="33"/>
      <c r="C147" s="33"/>
      <c r="D147" s="84"/>
      <c r="E147" s="33"/>
      <c r="F147" s="33"/>
      <c r="G147" s="33"/>
      <c r="H147" s="33"/>
      <c r="I147" s="33"/>
      <c r="J147" s="84"/>
      <c r="K147" s="95"/>
      <c r="L147" s="95"/>
      <c r="M147" s="95"/>
      <c r="N147" s="95"/>
      <c r="O147" s="95"/>
      <c r="P147" s="95"/>
      <c r="Q147" s="95"/>
      <c r="R147" s="96">
        <f t="shared" si="31"/>
        <v>0</v>
      </c>
      <c r="S147" s="97">
        <f t="shared" si="28"/>
        <v>0</v>
      </c>
      <c r="T147" s="84"/>
      <c r="U147" s="84"/>
      <c r="V147" s="84"/>
      <c r="W147" s="84"/>
      <c r="X147" s="84"/>
      <c r="Y147" s="34">
        <f t="shared" si="29"/>
        <v>0</v>
      </c>
      <c r="Z147" s="34">
        <f t="shared" si="30"/>
        <v>0</v>
      </c>
      <c r="AA147" s="21"/>
      <c r="AB147" s="20"/>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0"/>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row>
    <row r="148" spans="1:135" ht="13.5">
      <c r="A148" s="33"/>
      <c r="B148" s="33"/>
      <c r="C148" s="33"/>
      <c r="D148" s="84"/>
      <c r="E148" s="33"/>
      <c r="F148" s="33"/>
      <c r="G148" s="33"/>
      <c r="H148" s="33"/>
      <c r="I148" s="33"/>
      <c r="J148" s="84"/>
      <c r="K148" s="95"/>
      <c r="L148" s="95"/>
      <c r="M148" s="95"/>
      <c r="N148" s="95"/>
      <c r="O148" s="95"/>
      <c r="P148" s="95"/>
      <c r="Q148" s="95"/>
      <c r="R148" s="96">
        <f t="shared" si="31"/>
        <v>0</v>
      </c>
      <c r="S148" s="97">
        <f t="shared" si="28"/>
        <v>0</v>
      </c>
      <c r="T148" s="84"/>
      <c r="U148" s="84"/>
      <c r="V148" s="84"/>
      <c r="W148" s="84"/>
      <c r="X148" s="84"/>
      <c r="Y148" s="34">
        <f t="shared" si="29"/>
        <v>0</v>
      </c>
      <c r="Z148" s="34">
        <f t="shared" si="30"/>
        <v>0</v>
      </c>
      <c r="AA148" s="21"/>
      <c r="AB148" s="20"/>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0"/>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row>
    <row r="149" spans="1:135" ht="13.5">
      <c r="A149" s="33"/>
      <c r="B149" s="33"/>
      <c r="C149" s="33"/>
      <c r="D149" s="84"/>
      <c r="E149" s="33"/>
      <c r="F149" s="33"/>
      <c r="G149" s="33"/>
      <c r="H149" s="33"/>
      <c r="I149" s="33"/>
      <c r="J149" s="84"/>
      <c r="K149" s="95"/>
      <c r="L149" s="95"/>
      <c r="M149" s="95"/>
      <c r="N149" s="95"/>
      <c r="O149" s="95"/>
      <c r="P149" s="95"/>
      <c r="Q149" s="95"/>
      <c r="R149" s="96">
        <f t="shared" si="31"/>
        <v>0</v>
      </c>
      <c r="S149" s="97">
        <f t="shared" si="28"/>
        <v>0</v>
      </c>
      <c r="T149" s="84"/>
      <c r="U149" s="84"/>
      <c r="V149" s="84"/>
      <c r="W149" s="84"/>
      <c r="X149" s="84"/>
      <c r="Y149" s="34">
        <f t="shared" si="29"/>
        <v>0</v>
      </c>
      <c r="Z149" s="34">
        <f t="shared" si="30"/>
        <v>0</v>
      </c>
      <c r="AA149" s="21"/>
      <c r="AB149" s="20"/>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0"/>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row>
    <row r="150" spans="1:135" ht="13.5">
      <c r="A150" s="33"/>
      <c r="B150" s="33"/>
      <c r="C150" s="33"/>
      <c r="D150" s="84"/>
      <c r="E150" s="33"/>
      <c r="F150" s="33"/>
      <c r="G150" s="33"/>
      <c r="H150" s="33"/>
      <c r="I150" s="33"/>
      <c r="J150" s="84"/>
      <c r="K150" s="95"/>
      <c r="L150" s="95"/>
      <c r="M150" s="95"/>
      <c r="N150" s="95"/>
      <c r="O150" s="95"/>
      <c r="P150" s="95"/>
      <c r="Q150" s="95"/>
      <c r="R150" s="96">
        <f t="shared" si="31"/>
        <v>0</v>
      </c>
      <c r="S150" s="97">
        <f t="shared" si="28"/>
        <v>0</v>
      </c>
      <c r="T150" s="84"/>
      <c r="U150" s="84"/>
      <c r="V150" s="84"/>
      <c r="W150" s="84"/>
      <c r="X150" s="84"/>
      <c r="Y150" s="34">
        <f t="shared" si="29"/>
        <v>0</v>
      </c>
      <c r="Z150" s="34">
        <f t="shared" si="30"/>
        <v>0</v>
      </c>
      <c r="AA150" s="21"/>
      <c r="AB150" s="20"/>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0"/>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row>
    <row r="151" spans="1:135" ht="13.5">
      <c r="A151" s="33"/>
      <c r="B151" s="33"/>
      <c r="C151" s="33"/>
      <c r="D151" s="84"/>
      <c r="E151" s="33"/>
      <c r="F151" s="33"/>
      <c r="G151" s="33"/>
      <c r="H151" s="33"/>
      <c r="I151" s="33"/>
      <c r="J151" s="84"/>
      <c r="K151" s="95"/>
      <c r="L151" s="95"/>
      <c r="M151" s="95"/>
      <c r="N151" s="95"/>
      <c r="O151" s="95"/>
      <c r="P151" s="95"/>
      <c r="Q151" s="95"/>
      <c r="R151" s="96">
        <f t="shared" si="31"/>
        <v>0</v>
      </c>
      <c r="S151" s="97">
        <f t="shared" si="28"/>
        <v>0</v>
      </c>
      <c r="T151" s="84"/>
      <c r="U151" s="84"/>
      <c r="V151" s="84"/>
      <c r="W151" s="84"/>
      <c r="X151" s="84"/>
      <c r="Y151" s="34">
        <f t="shared" si="29"/>
        <v>0</v>
      </c>
      <c r="Z151" s="34">
        <f t="shared" si="30"/>
        <v>0</v>
      </c>
      <c r="AA151" s="21"/>
      <c r="AB151" s="20"/>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0"/>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row>
    <row r="152" spans="1:135" ht="13.5">
      <c r="A152" s="33"/>
      <c r="B152" s="33"/>
      <c r="C152" s="33"/>
      <c r="D152" s="84"/>
      <c r="E152" s="33"/>
      <c r="F152" s="33"/>
      <c r="G152" s="33"/>
      <c r="H152" s="33"/>
      <c r="I152" s="33"/>
      <c r="J152" s="84"/>
      <c r="K152" s="95"/>
      <c r="L152" s="95"/>
      <c r="M152" s="95"/>
      <c r="N152" s="95"/>
      <c r="O152" s="95"/>
      <c r="P152" s="95"/>
      <c r="Q152" s="95"/>
      <c r="R152" s="96">
        <f t="shared" si="31"/>
        <v>0</v>
      </c>
      <c r="S152" s="97">
        <f t="shared" si="28"/>
        <v>0</v>
      </c>
      <c r="T152" s="84"/>
      <c r="U152" s="84"/>
      <c r="V152" s="84"/>
      <c r="W152" s="84"/>
      <c r="X152" s="84"/>
      <c r="Y152" s="34">
        <f t="shared" si="29"/>
        <v>0</v>
      </c>
      <c r="Z152" s="34">
        <f t="shared" si="30"/>
        <v>0</v>
      </c>
      <c r="AA152" s="21"/>
      <c r="AB152" s="20"/>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0"/>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row>
    <row r="153" spans="1:135" ht="13.5">
      <c r="A153" s="33"/>
      <c r="B153" s="33"/>
      <c r="C153" s="33"/>
      <c r="D153" s="84"/>
      <c r="E153" s="33"/>
      <c r="F153" s="33"/>
      <c r="G153" s="33"/>
      <c r="H153" s="33"/>
      <c r="I153" s="33"/>
      <c r="J153" s="84"/>
      <c r="K153" s="95"/>
      <c r="L153" s="95"/>
      <c r="M153" s="95"/>
      <c r="N153" s="95"/>
      <c r="O153" s="95"/>
      <c r="P153" s="95"/>
      <c r="Q153" s="95"/>
      <c r="R153" s="96">
        <f t="shared" si="31"/>
        <v>0</v>
      </c>
      <c r="S153" s="97">
        <f t="shared" si="28"/>
        <v>0</v>
      </c>
      <c r="T153" s="84"/>
      <c r="U153" s="84"/>
      <c r="V153" s="84"/>
      <c r="W153" s="84"/>
      <c r="X153" s="84"/>
      <c r="Y153" s="34">
        <f t="shared" si="29"/>
        <v>0</v>
      </c>
      <c r="Z153" s="34">
        <f t="shared" si="30"/>
        <v>0</v>
      </c>
      <c r="AA153" s="21"/>
      <c r="AB153" s="20"/>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0"/>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row>
    <row r="154" spans="1:135" ht="13.5">
      <c r="A154" s="33"/>
      <c r="B154" s="33"/>
      <c r="C154" s="33"/>
      <c r="D154" s="84"/>
      <c r="E154" s="33"/>
      <c r="F154" s="33"/>
      <c r="G154" s="33"/>
      <c r="H154" s="33"/>
      <c r="I154" s="33"/>
      <c r="J154" s="84"/>
      <c r="K154" s="95"/>
      <c r="L154" s="95"/>
      <c r="M154" s="95"/>
      <c r="N154" s="95"/>
      <c r="O154" s="95"/>
      <c r="P154" s="95"/>
      <c r="Q154" s="95"/>
      <c r="R154" s="96">
        <f t="shared" si="31"/>
        <v>0</v>
      </c>
      <c r="S154" s="97">
        <f t="shared" si="28"/>
        <v>0</v>
      </c>
      <c r="T154" s="84"/>
      <c r="U154" s="84"/>
      <c r="V154" s="84"/>
      <c r="W154" s="84"/>
      <c r="X154" s="84"/>
      <c r="Y154" s="34">
        <f t="shared" si="29"/>
        <v>0</v>
      </c>
      <c r="Z154" s="34">
        <f t="shared" si="30"/>
        <v>0</v>
      </c>
      <c r="AA154" s="21"/>
      <c r="AB154" s="20"/>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0"/>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row>
    <row r="155" spans="1:135" ht="13.5">
      <c r="A155" s="33"/>
      <c r="B155" s="33"/>
      <c r="C155" s="33"/>
      <c r="D155" s="84"/>
      <c r="E155" s="33"/>
      <c r="F155" s="33"/>
      <c r="G155" s="33"/>
      <c r="H155" s="33"/>
      <c r="I155" s="33"/>
      <c r="J155" s="84"/>
      <c r="K155" s="95"/>
      <c r="L155" s="95"/>
      <c r="M155" s="95"/>
      <c r="N155" s="95"/>
      <c r="O155" s="95"/>
      <c r="P155" s="95"/>
      <c r="Q155" s="95"/>
      <c r="R155" s="96">
        <f t="shared" si="31"/>
        <v>0</v>
      </c>
      <c r="S155" s="97">
        <f t="shared" si="28"/>
        <v>0</v>
      </c>
      <c r="T155" s="84"/>
      <c r="U155" s="84"/>
      <c r="V155" s="84"/>
      <c r="W155" s="84"/>
      <c r="X155" s="84"/>
      <c r="Y155" s="34">
        <f t="shared" si="29"/>
        <v>0</v>
      </c>
      <c r="Z155" s="34">
        <f t="shared" si="30"/>
        <v>0</v>
      </c>
      <c r="AA155" s="21"/>
      <c r="AB155" s="20"/>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0"/>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row>
    <row r="156" spans="1:135" ht="13.5">
      <c r="A156" s="33"/>
      <c r="B156" s="33"/>
      <c r="C156" s="33"/>
      <c r="D156" s="84"/>
      <c r="E156" s="33"/>
      <c r="F156" s="33"/>
      <c r="G156" s="33"/>
      <c r="H156" s="33"/>
      <c r="I156" s="33"/>
      <c r="J156" s="84"/>
      <c r="K156" s="95"/>
      <c r="L156" s="95"/>
      <c r="M156" s="95"/>
      <c r="N156" s="95"/>
      <c r="O156" s="95"/>
      <c r="P156" s="95"/>
      <c r="Q156" s="95"/>
      <c r="R156" s="96">
        <f t="shared" si="31"/>
        <v>0</v>
      </c>
      <c r="S156" s="97">
        <f t="shared" si="28"/>
        <v>0</v>
      </c>
      <c r="T156" s="84"/>
      <c r="U156" s="84"/>
      <c r="V156" s="84"/>
      <c r="W156" s="84"/>
      <c r="X156" s="84"/>
      <c r="Y156" s="34">
        <f t="shared" si="29"/>
        <v>0</v>
      </c>
      <c r="Z156" s="34">
        <f t="shared" si="30"/>
        <v>0</v>
      </c>
      <c r="AA156" s="21"/>
      <c r="AB156" s="20"/>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0"/>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row>
    <row r="157" spans="1:135" ht="13.5">
      <c r="A157" s="33"/>
      <c r="B157" s="33"/>
      <c r="C157" s="33"/>
      <c r="D157" s="84"/>
      <c r="E157" s="33"/>
      <c r="F157" s="33"/>
      <c r="G157" s="33"/>
      <c r="H157" s="33"/>
      <c r="I157" s="33"/>
      <c r="J157" s="84"/>
      <c r="K157" s="95"/>
      <c r="L157" s="95"/>
      <c r="M157" s="95"/>
      <c r="N157" s="95"/>
      <c r="O157" s="95"/>
      <c r="P157" s="95"/>
      <c r="Q157" s="95"/>
      <c r="R157" s="96">
        <f t="shared" si="31"/>
        <v>0</v>
      </c>
      <c r="S157" s="97">
        <f t="shared" si="28"/>
        <v>0</v>
      </c>
      <c r="T157" s="84"/>
      <c r="U157" s="84"/>
      <c r="V157" s="84"/>
      <c r="W157" s="84"/>
      <c r="X157" s="84"/>
      <c r="Y157" s="34">
        <f t="shared" si="29"/>
        <v>0</v>
      </c>
      <c r="Z157" s="34">
        <f t="shared" si="30"/>
        <v>0</v>
      </c>
      <c r="AA157" s="21"/>
      <c r="AB157" s="20"/>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0"/>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row>
    <row r="158" spans="1:135" ht="13.5">
      <c r="A158" s="33"/>
      <c r="B158" s="33"/>
      <c r="C158" s="33"/>
      <c r="D158" s="84"/>
      <c r="E158" s="33"/>
      <c r="F158" s="33"/>
      <c r="G158" s="33"/>
      <c r="H158" s="33"/>
      <c r="I158" s="33"/>
      <c r="J158" s="84"/>
      <c r="K158" s="95"/>
      <c r="L158" s="95"/>
      <c r="M158" s="95"/>
      <c r="N158" s="95"/>
      <c r="O158" s="95"/>
      <c r="P158" s="95"/>
      <c r="Q158" s="95"/>
      <c r="R158" s="96">
        <f t="shared" si="31"/>
        <v>0</v>
      </c>
      <c r="S158" s="97">
        <f t="shared" si="28"/>
        <v>0</v>
      </c>
      <c r="T158" s="84"/>
      <c r="U158" s="84"/>
      <c r="V158" s="84"/>
      <c r="W158" s="84"/>
      <c r="X158" s="84"/>
      <c r="Y158" s="34">
        <f t="shared" si="29"/>
        <v>0</v>
      </c>
      <c r="Z158" s="34">
        <f t="shared" si="30"/>
        <v>0</v>
      </c>
      <c r="AA158" s="21"/>
      <c r="AB158" s="20"/>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0"/>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row>
    <row r="159" spans="1:135" ht="13.5">
      <c r="A159" s="33"/>
      <c r="B159" s="33"/>
      <c r="C159" s="33"/>
      <c r="D159" s="84"/>
      <c r="E159" s="33"/>
      <c r="F159" s="33"/>
      <c r="G159" s="33"/>
      <c r="H159" s="33"/>
      <c r="I159" s="33"/>
      <c r="J159" s="84"/>
      <c r="K159" s="95"/>
      <c r="L159" s="95"/>
      <c r="M159" s="95"/>
      <c r="N159" s="95"/>
      <c r="O159" s="95"/>
      <c r="P159" s="95"/>
      <c r="Q159" s="95"/>
      <c r="R159" s="96">
        <f t="shared" si="31"/>
        <v>0</v>
      </c>
      <c r="S159" s="97">
        <f t="shared" si="28"/>
        <v>0</v>
      </c>
      <c r="T159" s="84"/>
      <c r="U159" s="84"/>
      <c r="V159" s="84"/>
      <c r="W159" s="84"/>
      <c r="X159" s="84"/>
      <c r="Y159" s="34">
        <f t="shared" si="29"/>
        <v>0</v>
      </c>
      <c r="Z159" s="34">
        <f t="shared" si="30"/>
        <v>0</v>
      </c>
      <c r="AA159" s="21"/>
      <c r="AB159" s="20"/>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0"/>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row>
    <row r="160" spans="1:135" ht="13.5">
      <c r="A160" s="33"/>
      <c r="B160" s="33"/>
      <c r="C160" s="33"/>
      <c r="D160" s="84"/>
      <c r="E160" s="33"/>
      <c r="F160" s="33"/>
      <c r="G160" s="33"/>
      <c r="H160" s="33"/>
      <c r="I160" s="33"/>
      <c r="J160" s="84"/>
      <c r="K160" s="95"/>
      <c r="L160" s="95"/>
      <c r="M160" s="95"/>
      <c r="N160" s="95"/>
      <c r="O160" s="95"/>
      <c r="P160" s="95"/>
      <c r="Q160" s="95"/>
      <c r="R160" s="96">
        <f t="shared" si="31"/>
        <v>0</v>
      </c>
      <c r="S160" s="97">
        <f t="shared" si="28"/>
        <v>0</v>
      </c>
      <c r="T160" s="84"/>
      <c r="U160" s="84"/>
      <c r="V160" s="84"/>
      <c r="W160" s="84"/>
      <c r="X160" s="84"/>
      <c r="Y160" s="34">
        <f t="shared" si="29"/>
        <v>0</v>
      </c>
      <c r="Z160" s="34">
        <f t="shared" si="30"/>
        <v>0</v>
      </c>
      <c r="AA160" s="21"/>
      <c r="AB160" s="20"/>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0"/>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row>
    <row r="161" spans="1:135" ht="13.5">
      <c r="A161" s="33"/>
      <c r="B161" s="33"/>
      <c r="C161" s="33"/>
      <c r="D161" s="84"/>
      <c r="E161" s="33"/>
      <c r="F161" s="33"/>
      <c r="G161" s="33"/>
      <c r="H161" s="33"/>
      <c r="I161" s="33"/>
      <c r="J161" s="84"/>
      <c r="K161" s="95"/>
      <c r="L161" s="95"/>
      <c r="M161" s="95"/>
      <c r="N161" s="95"/>
      <c r="O161" s="95"/>
      <c r="P161" s="95"/>
      <c r="Q161" s="95"/>
      <c r="R161" s="96">
        <f t="shared" si="31"/>
        <v>0</v>
      </c>
      <c r="S161" s="97">
        <f t="shared" si="28"/>
        <v>0</v>
      </c>
      <c r="T161" s="84"/>
      <c r="U161" s="84"/>
      <c r="V161" s="84"/>
      <c r="W161" s="84"/>
      <c r="X161" s="84"/>
      <c r="Y161" s="34">
        <f t="shared" si="29"/>
        <v>0</v>
      </c>
      <c r="Z161" s="34">
        <f t="shared" si="30"/>
        <v>0</v>
      </c>
      <c r="AA161" s="21"/>
      <c r="AB161" s="20"/>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0"/>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row>
    <row r="162" spans="1:135" ht="13.5">
      <c r="A162" s="33"/>
      <c r="B162" s="33"/>
      <c r="C162" s="33"/>
      <c r="D162" s="84"/>
      <c r="E162" s="33"/>
      <c r="F162" s="33"/>
      <c r="G162" s="33"/>
      <c r="H162" s="33"/>
      <c r="I162" s="33"/>
      <c r="J162" s="84"/>
      <c r="K162" s="95"/>
      <c r="L162" s="95"/>
      <c r="M162" s="95"/>
      <c r="N162" s="95"/>
      <c r="O162" s="95"/>
      <c r="P162" s="95"/>
      <c r="Q162" s="95"/>
      <c r="R162" s="96">
        <f t="shared" si="31"/>
        <v>0</v>
      </c>
      <c r="S162" s="97">
        <f t="shared" si="28"/>
        <v>0</v>
      </c>
      <c r="T162" s="84"/>
      <c r="U162" s="84"/>
      <c r="V162" s="84"/>
      <c r="W162" s="84"/>
      <c r="X162" s="84"/>
      <c r="Y162" s="34">
        <f t="shared" si="29"/>
        <v>0</v>
      </c>
      <c r="Z162" s="34">
        <f t="shared" si="30"/>
        <v>0</v>
      </c>
      <c r="AA162" s="21"/>
      <c r="AB162" s="20"/>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0"/>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row>
    <row r="163" spans="1:135" ht="13.5">
      <c r="A163" s="33"/>
      <c r="B163" s="33"/>
      <c r="C163" s="33"/>
      <c r="D163" s="84"/>
      <c r="E163" s="33"/>
      <c r="F163" s="33"/>
      <c r="G163" s="33"/>
      <c r="H163" s="33"/>
      <c r="I163" s="33"/>
      <c r="J163" s="84"/>
      <c r="K163" s="95"/>
      <c r="L163" s="95"/>
      <c r="M163" s="95"/>
      <c r="N163" s="95"/>
      <c r="O163" s="95"/>
      <c r="P163" s="95"/>
      <c r="Q163" s="95"/>
      <c r="R163" s="96">
        <f t="shared" si="31"/>
        <v>0</v>
      </c>
      <c r="S163" s="97">
        <f t="shared" si="28"/>
        <v>0</v>
      </c>
      <c r="T163" s="84"/>
      <c r="U163" s="84"/>
      <c r="V163" s="84"/>
      <c r="W163" s="84"/>
      <c r="X163" s="84"/>
      <c r="Y163" s="34">
        <f t="shared" si="29"/>
        <v>0</v>
      </c>
      <c r="Z163" s="34">
        <f t="shared" si="30"/>
        <v>0</v>
      </c>
      <c r="AA163" s="21"/>
      <c r="AB163" s="20"/>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0"/>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row>
    <row r="164" spans="1:135" ht="13.5">
      <c r="A164" s="33"/>
      <c r="B164" s="33"/>
      <c r="C164" s="33"/>
      <c r="D164" s="84"/>
      <c r="E164" s="33"/>
      <c r="F164" s="33"/>
      <c r="G164" s="33"/>
      <c r="H164" s="33"/>
      <c r="I164" s="33"/>
      <c r="J164" s="84"/>
      <c r="K164" s="95"/>
      <c r="L164" s="95"/>
      <c r="M164" s="95"/>
      <c r="N164" s="95"/>
      <c r="O164" s="95"/>
      <c r="P164" s="95"/>
      <c r="Q164" s="95"/>
      <c r="R164" s="96">
        <f t="shared" si="31"/>
        <v>0</v>
      </c>
      <c r="S164" s="97">
        <f t="shared" si="28"/>
        <v>0</v>
      </c>
      <c r="T164" s="84"/>
      <c r="U164" s="84"/>
      <c r="V164" s="84"/>
      <c r="W164" s="84"/>
      <c r="X164" s="84"/>
      <c r="Y164" s="34">
        <f t="shared" si="29"/>
        <v>0</v>
      </c>
      <c r="Z164" s="34">
        <f t="shared" si="30"/>
        <v>0</v>
      </c>
      <c r="AA164" s="21"/>
      <c r="AB164" s="20"/>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0"/>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row>
    <row r="165" spans="1:135" ht="13.5">
      <c r="A165" s="33"/>
      <c r="B165" s="33"/>
      <c r="C165" s="33"/>
      <c r="D165" s="84"/>
      <c r="E165" s="33"/>
      <c r="F165" s="33"/>
      <c r="G165" s="33"/>
      <c r="H165" s="33"/>
      <c r="I165" s="33"/>
      <c r="J165" s="84"/>
      <c r="K165" s="95"/>
      <c r="L165" s="95"/>
      <c r="M165" s="95"/>
      <c r="N165" s="95"/>
      <c r="O165" s="95"/>
      <c r="P165" s="95"/>
      <c r="Q165" s="95"/>
      <c r="R165" s="96">
        <f t="shared" si="31"/>
        <v>0</v>
      </c>
      <c r="S165" s="97">
        <f t="shared" si="28"/>
        <v>0</v>
      </c>
      <c r="T165" s="84"/>
      <c r="U165" s="84"/>
      <c r="V165" s="84"/>
      <c r="W165" s="84"/>
      <c r="X165" s="84"/>
      <c r="Y165" s="34">
        <f t="shared" si="29"/>
        <v>0</v>
      </c>
      <c r="Z165" s="34">
        <f t="shared" si="30"/>
        <v>0</v>
      </c>
      <c r="AA165" s="21"/>
      <c r="AB165" s="20"/>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0"/>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row>
    <row r="166" spans="1:135" ht="13.5">
      <c r="A166" s="33"/>
      <c r="B166" s="33"/>
      <c r="C166" s="33"/>
      <c r="D166" s="84"/>
      <c r="E166" s="33"/>
      <c r="F166" s="33"/>
      <c r="G166" s="33"/>
      <c r="H166" s="33"/>
      <c r="I166" s="33"/>
      <c r="J166" s="84"/>
      <c r="K166" s="95"/>
      <c r="L166" s="95"/>
      <c r="M166" s="95"/>
      <c r="N166" s="95"/>
      <c r="O166" s="95"/>
      <c r="P166" s="95"/>
      <c r="Q166" s="95"/>
      <c r="R166" s="96">
        <f t="shared" si="31"/>
        <v>0</v>
      </c>
      <c r="S166" s="97">
        <f t="shared" si="28"/>
        <v>0</v>
      </c>
      <c r="T166" s="84"/>
      <c r="U166" s="84"/>
      <c r="V166" s="84"/>
      <c r="W166" s="84"/>
      <c r="X166" s="84"/>
      <c r="Y166" s="34">
        <f t="shared" si="29"/>
        <v>0</v>
      </c>
      <c r="Z166" s="34">
        <f t="shared" si="30"/>
        <v>0</v>
      </c>
      <c r="AA166" s="21"/>
      <c r="AB166" s="20"/>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0"/>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row>
    <row r="167" spans="1:135" ht="13.5">
      <c r="A167" s="33"/>
      <c r="B167" s="33"/>
      <c r="C167" s="33"/>
      <c r="D167" s="84"/>
      <c r="E167" s="33"/>
      <c r="F167" s="33"/>
      <c r="G167" s="33"/>
      <c r="H167" s="33"/>
      <c r="I167" s="33"/>
      <c r="J167" s="84"/>
      <c r="K167" s="95"/>
      <c r="L167" s="95"/>
      <c r="M167" s="95"/>
      <c r="N167" s="95"/>
      <c r="O167" s="95"/>
      <c r="P167" s="95"/>
      <c r="Q167" s="95"/>
      <c r="R167" s="96">
        <f t="shared" si="31"/>
        <v>0</v>
      </c>
      <c r="S167" s="97">
        <f t="shared" si="28"/>
        <v>0</v>
      </c>
      <c r="T167" s="84"/>
      <c r="U167" s="84"/>
      <c r="V167" s="84"/>
      <c r="W167" s="84"/>
      <c r="X167" s="84"/>
      <c r="Y167" s="34">
        <f t="shared" si="29"/>
        <v>0</v>
      </c>
      <c r="Z167" s="34">
        <f t="shared" si="30"/>
        <v>0</v>
      </c>
      <c r="AA167" s="21"/>
      <c r="AB167" s="20"/>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0"/>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row>
    <row r="168" spans="1:135" ht="13.5">
      <c r="A168" s="33"/>
      <c r="B168" s="33"/>
      <c r="C168" s="33"/>
      <c r="D168" s="84"/>
      <c r="E168" s="33"/>
      <c r="F168" s="33"/>
      <c r="G168" s="33"/>
      <c r="H168" s="33"/>
      <c r="I168" s="33"/>
      <c r="J168" s="84"/>
      <c r="K168" s="95"/>
      <c r="L168" s="95"/>
      <c r="M168" s="95"/>
      <c r="N168" s="95"/>
      <c r="O168" s="95"/>
      <c r="P168" s="95"/>
      <c r="Q168" s="95"/>
      <c r="R168" s="96">
        <f t="shared" si="31"/>
        <v>0</v>
      </c>
      <c r="S168" s="97">
        <f t="shared" si="28"/>
        <v>0</v>
      </c>
      <c r="T168" s="84"/>
      <c r="U168" s="84"/>
      <c r="V168" s="84"/>
      <c r="W168" s="84"/>
      <c r="X168" s="84"/>
      <c r="Y168" s="34">
        <f t="shared" si="29"/>
        <v>0</v>
      </c>
      <c r="Z168" s="34">
        <f t="shared" si="30"/>
        <v>0</v>
      </c>
      <c r="AA168" s="21"/>
      <c r="AB168" s="20"/>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0"/>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row>
    <row r="169" spans="1:135" ht="13.5">
      <c r="A169" s="33"/>
      <c r="B169" s="33"/>
      <c r="C169" s="33"/>
      <c r="D169" s="84"/>
      <c r="E169" s="33"/>
      <c r="F169" s="33"/>
      <c r="G169" s="33"/>
      <c r="H169" s="33"/>
      <c r="I169" s="33"/>
      <c r="J169" s="84"/>
      <c r="K169" s="95"/>
      <c r="L169" s="95"/>
      <c r="M169" s="95"/>
      <c r="N169" s="95"/>
      <c r="O169" s="95"/>
      <c r="P169" s="95"/>
      <c r="Q169" s="95"/>
      <c r="R169" s="96">
        <f t="shared" si="31"/>
        <v>0</v>
      </c>
      <c r="S169" s="97">
        <f t="shared" si="28"/>
        <v>0</v>
      </c>
      <c r="T169" s="84"/>
      <c r="U169" s="84"/>
      <c r="V169" s="84"/>
      <c r="W169" s="84"/>
      <c r="X169" s="84"/>
      <c r="Y169" s="34">
        <f t="shared" si="29"/>
        <v>0</v>
      </c>
      <c r="Z169" s="34">
        <f t="shared" si="30"/>
        <v>0</v>
      </c>
      <c r="AA169" s="21"/>
      <c r="AB169" s="20"/>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0"/>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row>
    <row r="170" spans="1:135" ht="13.5">
      <c r="A170" s="33"/>
      <c r="B170" s="33"/>
      <c r="C170" s="33"/>
      <c r="D170" s="84"/>
      <c r="E170" s="33"/>
      <c r="F170" s="33"/>
      <c r="G170" s="33"/>
      <c r="H170" s="33"/>
      <c r="I170" s="33"/>
      <c r="J170" s="84"/>
      <c r="K170" s="95"/>
      <c r="L170" s="95"/>
      <c r="M170" s="95"/>
      <c r="N170" s="95"/>
      <c r="O170" s="95"/>
      <c r="P170" s="95"/>
      <c r="Q170" s="95"/>
      <c r="R170" s="96">
        <f t="shared" si="31"/>
        <v>0</v>
      </c>
      <c r="S170" s="97">
        <f t="shared" si="28"/>
        <v>0</v>
      </c>
      <c r="T170" s="84"/>
      <c r="U170" s="84"/>
      <c r="V170" s="84"/>
      <c r="W170" s="84"/>
      <c r="X170" s="84"/>
      <c r="Y170" s="34">
        <f t="shared" si="29"/>
        <v>0</v>
      </c>
      <c r="Z170" s="34">
        <f t="shared" si="30"/>
        <v>0</v>
      </c>
      <c r="AA170" s="21"/>
      <c r="AB170" s="20"/>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0"/>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row>
    <row r="171" spans="1:135" ht="13.5">
      <c r="A171" s="33"/>
      <c r="B171" s="33"/>
      <c r="C171" s="33"/>
      <c r="D171" s="84"/>
      <c r="E171" s="33"/>
      <c r="F171" s="33"/>
      <c r="G171" s="33"/>
      <c r="H171" s="33"/>
      <c r="I171" s="33"/>
      <c r="J171" s="84"/>
      <c r="K171" s="95"/>
      <c r="L171" s="95"/>
      <c r="M171" s="95"/>
      <c r="N171" s="95"/>
      <c r="O171" s="95"/>
      <c r="P171" s="95"/>
      <c r="Q171" s="95"/>
      <c r="R171" s="96">
        <f t="shared" si="31"/>
        <v>0</v>
      </c>
      <c r="S171" s="97">
        <f t="shared" si="28"/>
        <v>0</v>
      </c>
      <c r="T171" s="84"/>
      <c r="U171" s="84"/>
      <c r="V171" s="84"/>
      <c r="W171" s="84"/>
      <c r="X171" s="84"/>
      <c r="Y171" s="34">
        <f t="shared" si="29"/>
        <v>0</v>
      </c>
      <c r="Z171" s="34">
        <f t="shared" si="30"/>
        <v>0</v>
      </c>
      <c r="AA171" s="21"/>
      <c r="AB171" s="20"/>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0"/>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row>
    <row r="172" spans="1:135" ht="13.5">
      <c r="A172" s="33"/>
      <c r="B172" s="33"/>
      <c r="C172" s="33"/>
      <c r="D172" s="84"/>
      <c r="E172" s="33"/>
      <c r="F172" s="33"/>
      <c r="G172" s="33"/>
      <c r="H172" s="33"/>
      <c r="I172" s="33"/>
      <c r="J172" s="84"/>
      <c r="K172" s="95"/>
      <c r="L172" s="95"/>
      <c r="M172" s="95"/>
      <c r="N172" s="95"/>
      <c r="O172" s="95"/>
      <c r="P172" s="95"/>
      <c r="Q172" s="95"/>
      <c r="R172" s="96">
        <f t="shared" si="31"/>
        <v>0</v>
      </c>
      <c r="S172" s="97">
        <f t="shared" si="28"/>
        <v>0</v>
      </c>
      <c r="T172" s="84"/>
      <c r="U172" s="84"/>
      <c r="V172" s="84"/>
      <c r="W172" s="84"/>
      <c r="X172" s="84"/>
      <c r="Y172" s="34">
        <f t="shared" si="29"/>
        <v>0</v>
      </c>
      <c r="Z172" s="34">
        <f t="shared" si="30"/>
        <v>0</v>
      </c>
      <c r="AA172" s="21"/>
      <c r="AB172" s="20"/>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0"/>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row>
    <row r="173" spans="1:135" ht="13.5">
      <c r="A173" s="33"/>
      <c r="B173" s="33"/>
      <c r="C173" s="33"/>
      <c r="D173" s="84"/>
      <c r="E173" s="33"/>
      <c r="F173" s="33"/>
      <c r="G173" s="33"/>
      <c r="H173" s="33"/>
      <c r="I173" s="33"/>
      <c r="J173" s="84"/>
      <c r="K173" s="95"/>
      <c r="L173" s="95"/>
      <c r="M173" s="95"/>
      <c r="N173" s="95"/>
      <c r="O173" s="95"/>
      <c r="P173" s="95"/>
      <c r="Q173" s="95"/>
      <c r="R173" s="96">
        <f t="shared" si="31"/>
        <v>0</v>
      </c>
      <c r="S173" s="97">
        <f t="shared" si="28"/>
        <v>0</v>
      </c>
      <c r="T173" s="84"/>
      <c r="U173" s="84"/>
      <c r="V173" s="84"/>
      <c r="W173" s="84"/>
      <c r="X173" s="84"/>
      <c r="Y173" s="34">
        <f t="shared" si="29"/>
        <v>0</v>
      </c>
      <c r="Z173" s="34">
        <f t="shared" si="30"/>
        <v>0</v>
      </c>
      <c r="AA173" s="21"/>
      <c r="AB173" s="20"/>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0"/>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row>
    <row r="174" spans="1:135" ht="13.5">
      <c r="A174" s="33"/>
      <c r="B174" s="33"/>
      <c r="C174" s="33"/>
      <c r="D174" s="84"/>
      <c r="E174" s="33"/>
      <c r="F174" s="33"/>
      <c r="G174" s="33"/>
      <c r="H174" s="33"/>
      <c r="I174" s="33"/>
      <c r="J174" s="84"/>
      <c r="K174" s="95"/>
      <c r="L174" s="95"/>
      <c r="M174" s="95"/>
      <c r="N174" s="95"/>
      <c r="O174" s="95"/>
      <c r="P174" s="95"/>
      <c r="Q174" s="95"/>
      <c r="R174" s="96">
        <f t="shared" si="31"/>
        <v>0</v>
      </c>
      <c r="S174" s="97">
        <f t="shared" si="28"/>
        <v>0</v>
      </c>
      <c r="T174" s="84"/>
      <c r="U174" s="84"/>
      <c r="V174" s="84"/>
      <c r="W174" s="84"/>
      <c r="X174" s="84"/>
      <c r="Y174" s="34">
        <f t="shared" si="29"/>
        <v>0</v>
      </c>
      <c r="Z174" s="34">
        <f t="shared" si="30"/>
        <v>0</v>
      </c>
      <c r="AA174" s="21"/>
      <c r="AB174" s="20"/>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0"/>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row>
    <row r="175" spans="1:135" ht="13.5">
      <c r="A175" s="33"/>
      <c r="B175" s="33"/>
      <c r="C175" s="33"/>
      <c r="D175" s="84"/>
      <c r="E175" s="33"/>
      <c r="F175" s="33"/>
      <c r="G175" s="33"/>
      <c r="H175" s="33"/>
      <c r="I175" s="33"/>
      <c r="J175" s="84"/>
      <c r="K175" s="95"/>
      <c r="L175" s="95"/>
      <c r="M175" s="95"/>
      <c r="N175" s="95"/>
      <c r="O175" s="95"/>
      <c r="P175" s="95"/>
      <c r="Q175" s="95"/>
      <c r="R175" s="96">
        <f t="shared" si="31"/>
        <v>0</v>
      </c>
      <c r="S175" s="97">
        <f t="shared" si="28"/>
        <v>0</v>
      </c>
      <c r="T175" s="84"/>
      <c r="U175" s="84"/>
      <c r="V175" s="84"/>
      <c r="W175" s="84"/>
      <c r="X175" s="84"/>
      <c r="Y175" s="34">
        <f t="shared" si="29"/>
        <v>0</v>
      </c>
      <c r="Z175" s="34">
        <f t="shared" si="30"/>
        <v>0</v>
      </c>
      <c r="AA175" s="21"/>
      <c r="AB175" s="20"/>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0"/>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row>
    <row r="176" spans="1:135" ht="13.5">
      <c r="A176" s="33"/>
      <c r="B176" s="33"/>
      <c r="C176" s="33"/>
      <c r="D176" s="84"/>
      <c r="E176" s="33"/>
      <c r="F176" s="33"/>
      <c r="G176" s="33"/>
      <c r="H176" s="33"/>
      <c r="I176" s="33"/>
      <c r="J176" s="84"/>
      <c r="K176" s="95"/>
      <c r="L176" s="95"/>
      <c r="M176" s="95"/>
      <c r="N176" s="95"/>
      <c r="O176" s="95"/>
      <c r="P176" s="95"/>
      <c r="Q176" s="95"/>
      <c r="R176" s="96">
        <f t="shared" si="31"/>
        <v>0</v>
      </c>
      <c r="S176" s="97">
        <f t="shared" si="28"/>
        <v>0</v>
      </c>
      <c r="T176" s="84"/>
      <c r="U176" s="84"/>
      <c r="V176" s="84"/>
      <c r="W176" s="84"/>
      <c r="X176" s="84"/>
      <c r="Y176" s="34">
        <f t="shared" si="29"/>
        <v>0</v>
      </c>
      <c r="Z176" s="34">
        <f t="shared" si="30"/>
        <v>0</v>
      </c>
      <c r="AA176" s="21"/>
      <c r="AB176" s="20"/>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0"/>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row>
    <row r="177" spans="1:135" ht="13.5">
      <c r="A177" s="33"/>
      <c r="B177" s="33"/>
      <c r="C177" s="33"/>
      <c r="D177" s="84"/>
      <c r="E177" s="33"/>
      <c r="F177" s="33"/>
      <c r="G177" s="33"/>
      <c r="H177" s="33"/>
      <c r="I177" s="33"/>
      <c r="J177" s="84"/>
      <c r="K177" s="95"/>
      <c r="L177" s="95"/>
      <c r="M177" s="95"/>
      <c r="N177" s="95"/>
      <c r="O177" s="95"/>
      <c r="P177" s="95"/>
      <c r="Q177" s="95"/>
      <c r="R177" s="96">
        <f t="shared" si="31"/>
        <v>0</v>
      </c>
      <c r="S177" s="97">
        <f t="shared" si="28"/>
        <v>0</v>
      </c>
      <c r="T177" s="84"/>
      <c r="U177" s="84"/>
      <c r="V177" s="84"/>
      <c r="W177" s="84"/>
      <c r="X177" s="84"/>
      <c r="Y177" s="34">
        <f t="shared" si="29"/>
        <v>0</v>
      </c>
      <c r="Z177" s="34">
        <f t="shared" si="30"/>
        <v>0</v>
      </c>
      <c r="AA177" s="21"/>
      <c r="AB177" s="20"/>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0"/>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row>
    <row r="178" spans="1:135" ht="13.5">
      <c r="A178" s="33"/>
      <c r="B178" s="33"/>
      <c r="C178" s="33"/>
      <c r="D178" s="84"/>
      <c r="E178" s="33"/>
      <c r="F178" s="33"/>
      <c r="G178" s="33"/>
      <c r="H178" s="33"/>
      <c r="I178" s="33"/>
      <c r="J178" s="84"/>
      <c r="K178" s="95"/>
      <c r="L178" s="95"/>
      <c r="M178" s="95"/>
      <c r="N178" s="95"/>
      <c r="O178" s="95"/>
      <c r="P178" s="95"/>
      <c r="Q178" s="95"/>
      <c r="R178" s="96">
        <f t="shared" si="31"/>
        <v>0</v>
      </c>
      <c r="S178" s="97">
        <f t="shared" si="28"/>
        <v>0</v>
      </c>
      <c r="T178" s="84"/>
      <c r="U178" s="84"/>
      <c r="V178" s="84"/>
      <c r="W178" s="84"/>
      <c r="X178" s="84"/>
      <c r="Y178" s="34">
        <f t="shared" si="29"/>
        <v>0</v>
      </c>
      <c r="Z178" s="34">
        <f t="shared" si="30"/>
        <v>0</v>
      </c>
      <c r="AA178" s="21"/>
      <c r="AB178" s="20"/>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0"/>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row>
    <row r="179" spans="1:135" ht="13.5">
      <c r="A179" s="33"/>
      <c r="B179" s="33"/>
      <c r="C179" s="33"/>
      <c r="D179" s="84"/>
      <c r="E179" s="33"/>
      <c r="F179" s="33"/>
      <c r="G179" s="33"/>
      <c r="H179" s="33"/>
      <c r="I179" s="33"/>
      <c r="J179" s="84"/>
      <c r="K179" s="95"/>
      <c r="L179" s="95"/>
      <c r="M179" s="95"/>
      <c r="N179" s="95"/>
      <c r="O179" s="95"/>
      <c r="P179" s="95"/>
      <c r="Q179" s="95"/>
      <c r="R179" s="96">
        <f t="shared" si="31"/>
        <v>0</v>
      </c>
      <c r="S179" s="97">
        <f t="shared" si="28"/>
        <v>0</v>
      </c>
      <c r="T179" s="84"/>
      <c r="U179" s="84"/>
      <c r="V179" s="84"/>
      <c r="W179" s="84"/>
      <c r="X179" s="84"/>
      <c r="Y179" s="34">
        <f t="shared" si="29"/>
        <v>0</v>
      </c>
      <c r="Z179" s="34">
        <f t="shared" si="30"/>
        <v>0</v>
      </c>
      <c r="AA179" s="21"/>
      <c r="AB179" s="20"/>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0"/>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row>
    <row r="180" spans="1:135" ht="13.5">
      <c r="A180" s="33"/>
      <c r="B180" s="33"/>
      <c r="C180" s="33"/>
      <c r="D180" s="84"/>
      <c r="E180" s="33"/>
      <c r="F180" s="33"/>
      <c r="G180" s="33"/>
      <c r="H180" s="33"/>
      <c r="I180" s="33"/>
      <c r="J180" s="84"/>
      <c r="K180" s="95"/>
      <c r="L180" s="95"/>
      <c r="M180" s="95"/>
      <c r="N180" s="95"/>
      <c r="O180" s="95"/>
      <c r="P180" s="95"/>
      <c r="Q180" s="95"/>
      <c r="R180" s="96">
        <f t="shared" si="31"/>
        <v>0</v>
      </c>
      <c r="S180" s="97">
        <f t="shared" si="28"/>
        <v>0</v>
      </c>
      <c r="T180" s="84"/>
      <c r="U180" s="84"/>
      <c r="V180" s="84"/>
      <c r="W180" s="84"/>
      <c r="X180" s="84"/>
      <c r="Y180" s="34">
        <f t="shared" si="29"/>
        <v>0</v>
      </c>
      <c r="Z180" s="34">
        <f t="shared" si="30"/>
        <v>0</v>
      </c>
      <c r="AA180" s="21"/>
      <c r="AB180" s="20"/>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0"/>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row>
    <row r="181" spans="1:135" ht="13.5">
      <c r="A181" s="33"/>
      <c r="B181" s="33"/>
      <c r="C181" s="33"/>
      <c r="D181" s="84"/>
      <c r="E181" s="33"/>
      <c r="F181" s="33"/>
      <c r="G181" s="33"/>
      <c r="H181" s="33"/>
      <c r="I181" s="33"/>
      <c r="J181" s="84"/>
      <c r="K181" s="95"/>
      <c r="L181" s="95"/>
      <c r="M181" s="95"/>
      <c r="N181" s="95"/>
      <c r="O181" s="95"/>
      <c r="P181" s="95"/>
      <c r="Q181" s="95"/>
      <c r="R181" s="96">
        <f t="shared" si="31"/>
        <v>0</v>
      </c>
      <c r="S181" s="97">
        <f t="shared" si="28"/>
        <v>0</v>
      </c>
      <c r="T181" s="84"/>
      <c r="U181" s="84"/>
      <c r="V181" s="84"/>
      <c r="W181" s="84"/>
      <c r="X181" s="84"/>
      <c r="Y181" s="34">
        <f t="shared" si="29"/>
        <v>0</v>
      </c>
      <c r="Z181" s="34">
        <f t="shared" si="30"/>
        <v>0</v>
      </c>
      <c r="AA181" s="21"/>
      <c r="AB181" s="20"/>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0"/>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row>
    <row r="182" spans="1:135" ht="13.5">
      <c r="A182" s="33"/>
      <c r="B182" s="33"/>
      <c r="C182" s="33"/>
      <c r="D182" s="84"/>
      <c r="E182" s="33"/>
      <c r="F182" s="33"/>
      <c r="G182" s="33"/>
      <c r="H182" s="33"/>
      <c r="I182" s="33"/>
      <c r="J182" s="84"/>
      <c r="K182" s="95"/>
      <c r="L182" s="95"/>
      <c r="M182" s="95"/>
      <c r="N182" s="95"/>
      <c r="O182" s="95"/>
      <c r="P182" s="95"/>
      <c r="Q182" s="95"/>
      <c r="R182" s="96">
        <f t="shared" si="31"/>
        <v>0</v>
      </c>
      <c r="S182" s="97">
        <f t="shared" si="28"/>
        <v>0</v>
      </c>
      <c r="T182" s="84"/>
      <c r="U182" s="84"/>
      <c r="V182" s="84"/>
      <c r="W182" s="84"/>
      <c r="X182" s="84"/>
      <c r="Y182" s="34">
        <f t="shared" si="29"/>
        <v>0</v>
      </c>
      <c r="Z182" s="34">
        <f t="shared" si="30"/>
        <v>0</v>
      </c>
      <c r="AA182" s="21"/>
      <c r="AB182" s="20"/>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0"/>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row>
    <row r="183" spans="1:135" ht="13.5">
      <c r="A183" s="33"/>
      <c r="B183" s="33"/>
      <c r="C183" s="33"/>
      <c r="D183" s="84"/>
      <c r="E183" s="33"/>
      <c r="F183" s="33"/>
      <c r="G183" s="33"/>
      <c r="H183" s="33"/>
      <c r="I183" s="33"/>
      <c r="J183" s="84"/>
      <c r="K183" s="95"/>
      <c r="L183" s="95"/>
      <c r="M183" s="95"/>
      <c r="N183" s="95"/>
      <c r="O183" s="95"/>
      <c r="P183" s="95"/>
      <c r="Q183" s="95"/>
      <c r="R183" s="96">
        <f t="shared" si="31"/>
        <v>0</v>
      </c>
      <c r="S183" s="97">
        <f t="shared" si="28"/>
        <v>0</v>
      </c>
      <c r="T183" s="84"/>
      <c r="U183" s="84"/>
      <c r="V183" s="84"/>
      <c r="W183" s="84"/>
      <c r="X183" s="84"/>
      <c r="Y183" s="34">
        <f t="shared" si="29"/>
        <v>0</v>
      </c>
      <c r="Z183" s="34">
        <f t="shared" si="30"/>
        <v>0</v>
      </c>
      <c r="AA183" s="21"/>
      <c r="AB183" s="20"/>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0"/>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row>
    <row r="184" spans="1:135" ht="13.5">
      <c r="A184" s="33"/>
      <c r="B184" s="33"/>
      <c r="C184" s="33"/>
      <c r="D184" s="84"/>
      <c r="E184" s="33"/>
      <c r="F184" s="33"/>
      <c r="G184" s="33"/>
      <c r="H184" s="33"/>
      <c r="I184" s="33"/>
      <c r="J184" s="84"/>
      <c r="K184" s="95"/>
      <c r="L184" s="95"/>
      <c r="M184" s="95"/>
      <c r="N184" s="95"/>
      <c r="O184" s="95"/>
      <c r="P184" s="95"/>
      <c r="Q184" s="95"/>
      <c r="R184" s="96">
        <f t="shared" si="31"/>
        <v>0</v>
      </c>
      <c r="S184" s="97">
        <f t="shared" si="28"/>
        <v>0</v>
      </c>
      <c r="T184" s="84"/>
      <c r="U184" s="84"/>
      <c r="V184" s="84"/>
      <c r="W184" s="84"/>
      <c r="X184" s="84"/>
      <c r="Y184" s="34">
        <f t="shared" si="29"/>
        <v>0</v>
      </c>
      <c r="Z184" s="34">
        <f t="shared" si="30"/>
        <v>0</v>
      </c>
      <c r="AA184" s="21"/>
      <c r="AB184" s="20"/>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0"/>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row>
    <row r="185" spans="1:135" ht="13.5">
      <c r="A185" s="33"/>
      <c r="B185" s="33"/>
      <c r="C185" s="33"/>
      <c r="D185" s="84"/>
      <c r="E185" s="33"/>
      <c r="F185" s="33"/>
      <c r="G185" s="33"/>
      <c r="H185" s="33"/>
      <c r="I185" s="33"/>
      <c r="J185" s="84"/>
      <c r="K185" s="95"/>
      <c r="L185" s="95"/>
      <c r="M185" s="95"/>
      <c r="N185" s="95"/>
      <c r="O185" s="95"/>
      <c r="P185" s="95"/>
      <c r="Q185" s="95"/>
      <c r="R185" s="96">
        <f t="shared" si="31"/>
        <v>0</v>
      </c>
      <c r="S185" s="97">
        <f t="shared" si="28"/>
        <v>0</v>
      </c>
      <c r="T185" s="84"/>
      <c r="U185" s="84"/>
      <c r="V185" s="84"/>
      <c r="W185" s="84"/>
      <c r="X185" s="84"/>
      <c r="Y185" s="34">
        <f t="shared" si="29"/>
        <v>0</v>
      </c>
      <c r="Z185" s="34">
        <f t="shared" si="30"/>
        <v>0</v>
      </c>
      <c r="AA185" s="21"/>
      <c r="AB185" s="20"/>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0"/>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row>
    <row r="186" spans="1:135" ht="13.5">
      <c r="A186" s="33"/>
      <c r="B186" s="33"/>
      <c r="C186" s="33"/>
      <c r="D186" s="84"/>
      <c r="E186" s="33"/>
      <c r="F186" s="33"/>
      <c r="G186" s="33"/>
      <c r="H186" s="33"/>
      <c r="I186" s="33"/>
      <c r="J186" s="84"/>
      <c r="K186" s="95"/>
      <c r="L186" s="95"/>
      <c r="M186" s="95"/>
      <c r="N186" s="95"/>
      <c r="O186" s="95"/>
      <c r="P186" s="95"/>
      <c r="Q186" s="95"/>
      <c r="R186" s="96">
        <f t="shared" si="31"/>
        <v>0</v>
      </c>
      <c r="S186" s="97">
        <f t="shared" si="28"/>
        <v>0</v>
      </c>
      <c r="T186" s="84"/>
      <c r="U186" s="84"/>
      <c r="V186" s="84"/>
      <c r="W186" s="84"/>
      <c r="X186" s="84"/>
      <c r="Y186" s="34">
        <f t="shared" si="29"/>
        <v>0</v>
      </c>
      <c r="Z186" s="34">
        <f t="shared" si="30"/>
        <v>0</v>
      </c>
      <c r="AA186" s="21"/>
      <c r="AB186" s="20"/>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0"/>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row>
    <row r="187" spans="1:135" ht="13.5">
      <c r="A187" s="33"/>
      <c r="B187" s="33"/>
      <c r="C187" s="33"/>
      <c r="D187" s="84"/>
      <c r="E187" s="33"/>
      <c r="F187" s="33"/>
      <c r="G187" s="33"/>
      <c r="H187" s="33"/>
      <c r="I187" s="33"/>
      <c r="J187" s="84"/>
      <c r="K187" s="95"/>
      <c r="L187" s="95"/>
      <c r="M187" s="95"/>
      <c r="N187" s="95"/>
      <c r="O187" s="95"/>
      <c r="P187" s="95"/>
      <c r="Q187" s="95"/>
      <c r="R187" s="96">
        <f t="shared" si="31"/>
        <v>0</v>
      </c>
      <c r="S187" s="97">
        <f t="shared" si="28"/>
        <v>0</v>
      </c>
      <c r="T187" s="84"/>
      <c r="U187" s="84"/>
      <c r="V187" s="84"/>
      <c r="W187" s="84"/>
      <c r="X187" s="84"/>
      <c r="Y187" s="34">
        <f t="shared" si="29"/>
        <v>0</v>
      </c>
      <c r="Z187" s="34">
        <f t="shared" si="30"/>
        <v>0</v>
      </c>
      <c r="AA187" s="21"/>
      <c r="AB187" s="20"/>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0"/>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row>
    <row r="188" spans="1:135" ht="13.5">
      <c r="A188" s="33"/>
      <c r="B188" s="33"/>
      <c r="C188" s="33"/>
      <c r="D188" s="84"/>
      <c r="E188" s="33"/>
      <c r="F188" s="33"/>
      <c r="G188" s="33"/>
      <c r="H188" s="33"/>
      <c r="I188" s="33"/>
      <c r="J188" s="84"/>
      <c r="K188" s="95"/>
      <c r="L188" s="95"/>
      <c r="M188" s="95"/>
      <c r="N188" s="95"/>
      <c r="O188" s="95"/>
      <c r="P188" s="95"/>
      <c r="Q188" s="95"/>
      <c r="R188" s="96">
        <f t="shared" si="31"/>
        <v>0</v>
      </c>
      <c r="S188" s="97">
        <f t="shared" si="28"/>
        <v>0</v>
      </c>
      <c r="T188" s="84"/>
      <c r="U188" s="84"/>
      <c r="V188" s="84"/>
      <c r="W188" s="84"/>
      <c r="X188" s="84"/>
      <c r="Y188" s="34">
        <f t="shared" si="29"/>
        <v>0</v>
      </c>
      <c r="Z188" s="34">
        <f t="shared" si="30"/>
        <v>0</v>
      </c>
      <c r="AA188" s="21"/>
      <c r="AB188" s="20"/>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0"/>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row>
    <row r="189" spans="1:135" ht="13.5">
      <c r="A189" s="33"/>
      <c r="B189" s="33"/>
      <c r="C189" s="33"/>
      <c r="D189" s="84"/>
      <c r="E189" s="33"/>
      <c r="F189" s="33"/>
      <c r="G189" s="33"/>
      <c r="H189" s="33"/>
      <c r="I189" s="33"/>
      <c r="J189" s="84"/>
      <c r="K189" s="95"/>
      <c r="L189" s="95"/>
      <c r="M189" s="95"/>
      <c r="N189" s="95"/>
      <c r="O189" s="95"/>
      <c r="P189" s="95"/>
      <c r="Q189" s="95"/>
      <c r="R189" s="96">
        <f t="shared" si="31"/>
        <v>0</v>
      </c>
      <c r="S189" s="97">
        <f t="shared" si="28"/>
        <v>0</v>
      </c>
      <c r="T189" s="84"/>
      <c r="U189" s="84"/>
      <c r="V189" s="84"/>
      <c r="W189" s="84"/>
      <c r="X189" s="84"/>
      <c r="Y189" s="34">
        <f t="shared" si="29"/>
        <v>0</v>
      </c>
      <c r="Z189" s="34">
        <f t="shared" si="30"/>
        <v>0</v>
      </c>
      <c r="AA189" s="21"/>
      <c r="AB189" s="20"/>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0"/>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row>
    <row r="190" spans="1:135" ht="13.5">
      <c r="A190" s="33"/>
      <c r="B190" s="33"/>
      <c r="C190" s="33"/>
      <c r="D190" s="84"/>
      <c r="E190" s="33"/>
      <c r="F190" s="33"/>
      <c r="G190" s="33"/>
      <c r="H190" s="33"/>
      <c r="I190" s="33"/>
      <c r="J190" s="84"/>
      <c r="K190" s="95"/>
      <c r="L190" s="95"/>
      <c r="M190" s="95"/>
      <c r="N190" s="95"/>
      <c r="O190" s="95"/>
      <c r="P190" s="95"/>
      <c r="Q190" s="95"/>
      <c r="R190" s="96">
        <f t="shared" si="31"/>
        <v>0</v>
      </c>
      <c r="S190" s="97">
        <f t="shared" si="28"/>
        <v>0</v>
      </c>
      <c r="T190" s="84"/>
      <c r="U190" s="84"/>
      <c r="V190" s="84"/>
      <c r="W190" s="84"/>
      <c r="X190" s="84"/>
      <c r="Y190" s="34">
        <f t="shared" si="29"/>
        <v>0</v>
      </c>
      <c r="Z190" s="34">
        <f t="shared" si="30"/>
        <v>0</v>
      </c>
      <c r="AA190" s="21"/>
      <c r="AB190" s="20"/>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0"/>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row>
    <row r="191" spans="1:135" ht="13.5">
      <c r="A191" s="33"/>
      <c r="B191" s="33"/>
      <c r="C191" s="33"/>
      <c r="D191" s="84"/>
      <c r="E191" s="33"/>
      <c r="F191" s="33"/>
      <c r="G191" s="33"/>
      <c r="H191" s="33"/>
      <c r="I191" s="33"/>
      <c r="J191" s="84"/>
      <c r="K191" s="95"/>
      <c r="L191" s="95"/>
      <c r="M191" s="95"/>
      <c r="N191" s="95"/>
      <c r="O191" s="95"/>
      <c r="P191" s="95"/>
      <c r="Q191" s="95"/>
      <c r="R191" s="96">
        <f t="shared" si="31"/>
        <v>0</v>
      </c>
      <c r="S191" s="97">
        <f t="shared" si="28"/>
        <v>0</v>
      </c>
      <c r="T191" s="84"/>
      <c r="U191" s="84"/>
      <c r="V191" s="84"/>
      <c r="W191" s="84"/>
      <c r="X191" s="84"/>
      <c r="Y191" s="34">
        <f t="shared" si="29"/>
        <v>0</v>
      </c>
      <c r="Z191" s="34">
        <f t="shared" si="30"/>
        <v>0</v>
      </c>
      <c r="AA191" s="21"/>
      <c r="AB191" s="20"/>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0"/>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row>
    <row r="192" spans="1:135" ht="13.5">
      <c r="A192" s="33"/>
      <c r="B192" s="33"/>
      <c r="C192" s="33"/>
      <c r="D192" s="84"/>
      <c r="E192" s="33"/>
      <c r="F192" s="33"/>
      <c r="G192" s="33"/>
      <c r="H192" s="33"/>
      <c r="I192" s="33"/>
      <c r="J192" s="84"/>
      <c r="K192" s="95"/>
      <c r="L192" s="95"/>
      <c r="M192" s="95"/>
      <c r="N192" s="95"/>
      <c r="O192" s="95"/>
      <c r="P192" s="95"/>
      <c r="Q192" s="95"/>
      <c r="R192" s="96">
        <f t="shared" si="31"/>
        <v>0</v>
      </c>
      <c r="S192" s="97">
        <f t="shared" si="28"/>
        <v>0</v>
      </c>
      <c r="T192" s="84"/>
      <c r="U192" s="84"/>
      <c r="V192" s="84"/>
      <c r="W192" s="84"/>
      <c r="X192" s="84"/>
      <c r="Y192" s="34">
        <f t="shared" si="29"/>
        <v>0</v>
      </c>
      <c r="Z192" s="34">
        <f t="shared" si="30"/>
        <v>0</v>
      </c>
      <c r="AA192" s="21"/>
      <c r="AB192" s="20"/>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0"/>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row>
    <row r="193" spans="1:135" ht="13.5">
      <c r="A193" s="33"/>
      <c r="B193" s="33"/>
      <c r="C193" s="33"/>
      <c r="D193" s="84"/>
      <c r="E193" s="33"/>
      <c r="F193" s="33"/>
      <c r="G193" s="33"/>
      <c r="H193" s="33"/>
      <c r="I193" s="33"/>
      <c r="J193" s="84"/>
      <c r="K193" s="95"/>
      <c r="L193" s="95"/>
      <c r="M193" s="95"/>
      <c r="N193" s="95"/>
      <c r="O193" s="95"/>
      <c r="P193" s="95"/>
      <c r="Q193" s="95"/>
      <c r="R193" s="96">
        <f t="shared" si="31"/>
        <v>0</v>
      </c>
      <c r="S193" s="97">
        <f t="shared" si="28"/>
        <v>0</v>
      </c>
      <c r="T193" s="84"/>
      <c r="U193" s="84"/>
      <c r="V193" s="84"/>
      <c r="W193" s="84"/>
      <c r="X193" s="84"/>
      <c r="Y193" s="34">
        <f t="shared" si="29"/>
        <v>0</v>
      </c>
      <c r="Z193" s="34">
        <f t="shared" si="30"/>
        <v>0</v>
      </c>
      <c r="AA193" s="21"/>
      <c r="AB193" s="20"/>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0"/>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row>
    <row r="194" spans="1:135" ht="13.5">
      <c r="A194" s="33"/>
      <c r="B194" s="33"/>
      <c r="C194" s="33"/>
      <c r="D194" s="84"/>
      <c r="E194" s="33"/>
      <c r="F194" s="33"/>
      <c r="G194" s="33"/>
      <c r="H194" s="33"/>
      <c r="I194" s="33"/>
      <c r="J194" s="84"/>
      <c r="K194" s="95"/>
      <c r="L194" s="95"/>
      <c r="M194" s="95"/>
      <c r="N194" s="95"/>
      <c r="O194" s="95"/>
      <c r="P194" s="95"/>
      <c r="Q194" s="95"/>
      <c r="R194" s="96">
        <f t="shared" si="31"/>
        <v>0</v>
      </c>
      <c r="S194" s="97">
        <f t="shared" si="28"/>
        <v>0</v>
      </c>
      <c r="T194" s="84"/>
      <c r="U194" s="84"/>
      <c r="V194" s="84"/>
      <c r="W194" s="84"/>
      <c r="X194" s="84"/>
      <c r="Y194" s="34">
        <f t="shared" si="29"/>
        <v>0</v>
      </c>
      <c r="Z194" s="34">
        <f t="shared" si="30"/>
        <v>0</v>
      </c>
      <c r="AA194" s="21"/>
      <c r="AB194" s="20"/>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0"/>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row>
    <row r="195" spans="1:135" ht="13.5">
      <c r="A195" s="33"/>
      <c r="B195" s="33"/>
      <c r="C195" s="33"/>
      <c r="D195" s="84"/>
      <c r="E195" s="33"/>
      <c r="F195" s="33"/>
      <c r="G195" s="33"/>
      <c r="H195" s="33"/>
      <c r="I195" s="33"/>
      <c r="J195" s="84"/>
      <c r="K195" s="95"/>
      <c r="L195" s="95"/>
      <c r="M195" s="95"/>
      <c r="N195" s="95"/>
      <c r="O195" s="95"/>
      <c r="P195" s="95"/>
      <c r="Q195" s="95"/>
      <c r="R195" s="96">
        <f t="shared" si="31"/>
        <v>0</v>
      </c>
      <c r="S195" s="97">
        <f t="shared" si="28"/>
        <v>0</v>
      </c>
      <c r="T195" s="84"/>
      <c r="U195" s="84"/>
      <c r="V195" s="84"/>
      <c r="W195" s="84"/>
      <c r="X195" s="84"/>
      <c r="Y195" s="34">
        <f t="shared" si="29"/>
        <v>0</v>
      </c>
      <c r="Z195" s="34">
        <f t="shared" si="30"/>
        <v>0</v>
      </c>
      <c r="AA195" s="21"/>
      <c r="AB195" s="20"/>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0"/>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row>
    <row r="196" spans="1:135" ht="13.5">
      <c r="A196" s="33"/>
      <c r="B196" s="33"/>
      <c r="C196" s="33"/>
      <c r="D196" s="84"/>
      <c r="E196" s="33"/>
      <c r="F196" s="33"/>
      <c r="G196" s="33"/>
      <c r="H196" s="33"/>
      <c r="I196" s="33"/>
      <c r="J196" s="84"/>
      <c r="K196" s="95"/>
      <c r="L196" s="95"/>
      <c r="M196" s="95"/>
      <c r="N196" s="95"/>
      <c r="O196" s="95"/>
      <c r="P196" s="95"/>
      <c r="Q196" s="95"/>
      <c r="R196" s="96">
        <f t="shared" si="31"/>
        <v>0</v>
      </c>
      <c r="S196" s="97">
        <f t="shared" si="28"/>
        <v>0</v>
      </c>
      <c r="T196" s="84"/>
      <c r="U196" s="84"/>
      <c r="V196" s="84"/>
      <c r="W196" s="84"/>
      <c r="X196" s="84"/>
      <c r="Y196" s="34">
        <f t="shared" si="29"/>
        <v>0</v>
      </c>
      <c r="Z196" s="34">
        <f t="shared" si="30"/>
        <v>0</v>
      </c>
      <c r="AA196" s="21"/>
      <c r="AB196" s="20"/>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0"/>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row>
    <row r="197" spans="1:135" ht="13.5">
      <c r="A197" s="33"/>
      <c r="B197" s="33"/>
      <c r="C197" s="33"/>
      <c r="D197" s="84"/>
      <c r="E197" s="33"/>
      <c r="F197" s="33"/>
      <c r="G197" s="33"/>
      <c r="H197" s="33"/>
      <c r="I197" s="33"/>
      <c r="J197" s="84"/>
      <c r="K197" s="95"/>
      <c r="L197" s="95"/>
      <c r="M197" s="95"/>
      <c r="N197" s="95"/>
      <c r="O197" s="95"/>
      <c r="P197" s="95"/>
      <c r="Q197" s="95"/>
      <c r="R197" s="96">
        <f t="shared" si="31"/>
        <v>0</v>
      </c>
      <c r="S197" s="97">
        <f t="shared" si="28"/>
        <v>0</v>
      </c>
      <c r="T197" s="84"/>
      <c r="U197" s="84"/>
      <c r="V197" s="84"/>
      <c r="W197" s="84"/>
      <c r="X197" s="84"/>
      <c r="Y197" s="34">
        <f t="shared" si="29"/>
        <v>0</v>
      </c>
      <c r="Z197" s="34">
        <f t="shared" si="30"/>
        <v>0</v>
      </c>
      <c r="AA197" s="21"/>
      <c r="AB197" s="20"/>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0"/>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row>
    <row r="198" spans="1:135" ht="13.5">
      <c r="A198" s="33"/>
      <c r="B198" s="33"/>
      <c r="C198" s="33"/>
      <c r="D198" s="84"/>
      <c r="E198" s="33"/>
      <c r="F198" s="33"/>
      <c r="G198" s="33"/>
      <c r="H198" s="33"/>
      <c r="I198" s="33"/>
      <c r="J198" s="84"/>
      <c r="K198" s="95"/>
      <c r="L198" s="95"/>
      <c r="M198" s="95"/>
      <c r="N198" s="95"/>
      <c r="O198" s="95"/>
      <c r="P198" s="95"/>
      <c r="Q198" s="95"/>
      <c r="R198" s="96">
        <f t="shared" si="31"/>
        <v>0</v>
      </c>
      <c r="S198" s="97">
        <f t="shared" si="28"/>
        <v>0</v>
      </c>
      <c r="T198" s="84"/>
      <c r="U198" s="84"/>
      <c r="V198" s="84"/>
      <c r="W198" s="84"/>
      <c r="X198" s="84"/>
      <c r="Y198" s="34">
        <f t="shared" si="29"/>
        <v>0</v>
      </c>
      <c r="Z198" s="34">
        <f t="shared" si="30"/>
        <v>0</v>
      </c>
      <c r="AA198" s="21"/>
      <c r="AB198" s="20"/>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0"/>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row>
    <row r="199" spans="1:135" ht="13.5">
      <c r="A199" s="33"/>
      <c r="B199" s="33"/>
      <c r="C199" s="33"/>
      <c r="D199" s="84"/>
      <c r="E199" s="33"/>
      <c r="F199" s="33"/>
      <c r="G199" s="33"/>
      <c r="H199" s="33"/>
      <c r="I199" s="33"/>
      <c r="J199" s="84"/>
      <c r="K199" s="95"/>
      <c r="L199" s="95"/>
      <c r="M199" s="95"/>
      <c r="N199" s="95"/>
      <c r="O199" s="95"/>
      <c r="P199" s="95"/>
      <c r="Q199" s="95"/>
      <c r="R199" s="96">
        <f t="shared" si="31"/>
        <v>0</v>
      </c>
      <c r="S199" s="97">
        <f t="shared" si="28"/>
        <v>0</v>
      </c>
      <c r="T199" s="84"/>
      <c r="U199" s="84"/>
      <c r="V199" s="84"/>
      <c r="W199" s="84"/>
      <c r="X199" s="84"/>
      <c r="Y199" s="34">
        <f t="shared" si="29"/>
        <v>0</v>
      </c>
      <c r="Z199" s="34">
        <f t="shared" si="30"/>
        <v>0</v>
      </c>
      <c r="AA199" s="21"/>
      <c r="AB199" s="20"/>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0"/>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row>
    <row r="200" spans="1:135" ht="13.5">
      <c r="A200" s="33"/>
      <c r="B200" s="33"/>
      <c r="C200" s="33"/>
      <c r="D200" s="84"/>
      <c r="E200" s="33"/>
      <c r="F200" s="33"/>
      <c r="G200" s="33"/>
      <c r="H200" s="33"/>
      <c r="I200" s="33"/>
      <c r="J200" s="84"/>
      <c r="K200" s="95"/>
      <c r="L200" s="95"/>
      <c r="M200" s="95"/>
      <c r="N200" s="95"/>
      <c r="O200" s="95"/>
      <c r="P200" s="95"/>
      <c r="Q200" s="95"/>
      <c r="R200" s="96">
        <f t="shared" si="31"/>
        <v>0</v>
      </c>
      <c r="S200" s="97">
        <f t="shared" si="28"/>
        <v>0</v>
      </c>
      <c r="T200" s="84"/>
      <c r="U200" s="84"/>
      <c r="V200" s="84"/>
      <c r="W200" s="84"/>
      <c r="X200" s="84"/>
      <c r="Y200" s="34">
        <f t="shared" si="29"/>
        <v>0</v>
      </c>
      <c r="Z200" s="34">
        <f t="shared" si="30"/>
        <v>0</v>
      </c>
      <c r="AA200" s="21"/>
      <c r="AB200" s="20"/>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0"/>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row>
    <row r="201" spans="1:135" ht="13.5">
      <c r="A201" s="33"/>
      <c r="B201" s="33"/>
      <c r="C201" s="33"/>
      <c r="D201" s="84"/>
      <c r="E201" s="33"/>
      <c r="F201" s="33"/>
      <c r="G201" s="33"/>
      <c r="H201" s="33"/>
      <c r="I201" s="33"/>
      <c r="J201" s="84"/>
      <c r="K201" s="95"/>
      <c r="L201" s="95"/>
      <c r="M201" s="95"/>
      <c r="N201" s="95"/>
      <c r="O201" s="95"/>
      <c r="P201" s="95"/>
      <c r="Q201" s="95"/>
      <c r="R201" s="96">
        <f t="shared" si="31"/>
        <v>0</v>
      </c>
      <c r="S201" s="97">
        <f t="shared" si="28"/>
        <v>0</v>
      </c>
      <c r="T201" s="84"/>
      <c r="U201" s="84"/>
      <c r="V201" s="84"/>
      <c r="W201" s="84"/>
      <c r="X201" s="84"/>
      <c r="Y201" s="34">
        <f t="shared" si="29"/>
        <v>0</v>
      </c>
      <c r="Z201" s="34">
        <f t="shared" si="30"/>
        <v>0</v>
      </c>
      <c r="AA201" s="21"/>
      <c r="AB201" s="20"/>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0"/>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row>
    <row r="202" spans="1:135" ht="13.5">
      <c r="A202" s="33"/>
      <c r="B202" s="33"/>
      <c r="C202" s="33"/>
      <c r="D202" s="84"/>
      <c r="E202" s="33"/>
      <c r="F202" s="33"/>
      <c r="G202" s="33"/>
      <c r="H202" s="33"/>
      <c r="I202" s="33"/>
      <c r="J202" s="84"/>
      <c r="K202" s="95"/>
      <c r="L202" s="95"/>
      <c r="M202" s="95"/>
      <c r="N202" s="95"/>
      <c r="O202" s="95"/>
      <c r="P202" s="95"/>
      <c r="Q202" s="95"/>
      <c r="R202" s="96">
        <f t="shared" si="31"/>
        <v>0</v>
      </c>
      <c r="S202" s="97">
        <f t="shared" si="28"/>
        <v>0</v>
      </c>
      <c r="T202" s="84"/>
      <c r="U202" s="84"/>
      <c r="V202" s="84"/>
      <c r="W202" s="84"/>
      <c r="X202" s="84"/>
      <c r="Y202" s="34">
        <f t="shared" si="29"/>
        <v>0</v>
      </c>
      <c r="Z202" s="34">
        <f t="shared" si="30"/>
        <v>0</v>
      </c>
      <c r="AA202" s="21"/>
      <c r="AB202" s="20"/>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0"/>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row>
    <row r="203" spans="1:135" ht="13.5">
      <c r="A203" s="33"/>
      <c r="B203" s="33"/>
      <c r="C203" s="33"/>
      <c r="D203" s="84"/>
      <c r="E203" s="33"/>
      <c r="F203" s="33"/>
      <c r="G203" s="33"/>
      <c r="H203" s="33"/>
      <c r="I203" s="33"/>
      <c r="J203" s="84"/>
      <c r="K203" s="95"/>
      <c r="L203" s="95"/>
      <c r="M203" s="95"/>
      <c r="N203" s="95"/>
      <c r="O203" s="95"/>
      <c r="P203" s="95"/>
      <c r="Q203" s="95"/>
      <c r="R203" s="96">
        <f t="shared" si="31"/>
        <v>0</v>
      </c>
      <c r="S203" s="97">
        <f t="shared" si="28"/>
        <v>0</v>
      </c>
      <c r="T203" s="84"/>
      <c r="U203" s="84"/>
      <c r="V203" s="84"/>
      <c r="W203" s="84"/>
      <c r="X203" s="84"/>
      <c r="Y203" s="34">
        <f t="shared" si="29"/>
        <v>0</v>
      </c>
      <c r="Z203" s="34">
        <f t="shared" si="30"/>
        <v>0</v>
      </c>
      <c r="AA203" s="21"/>
      <c r="AB203" s="20"/>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0"/>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row>
    <row r="204" spans="1:135" ht="13.5">
      <c r="A204" s="33"/>
      <c r="B204" s="33"/>
      <c r="C204" s="33"/>
      <c r="D204" s="84"/>
      <c r="E204" s="33"/>
      <c r="F204" s="33"/>
      <c r="G204" s="33"/>
      <c r="H204" s="33"/>
      <c r="I204" s="33"/>
      <c r="J204" s="84"/>
      <c r="K204" s="95"/>
      <c r="L204" s="95"/>
      <c r="M204" s="95"/>
      <c r="N204" s="95"/>
      <c r="O204" s="95"/>
      <c r="P204" s="95"/>
      <c r="Q204" s="95"/>
      <c r="R204" s="96">
        <f t="shared" si="31"/>
        <v>0</v>
      </c>
      <c r="S204" s="97">
        <f t="shared" si="28"/>
        <v>0</v>
      </c>
      <c r="T204" s="84"/>
      <c r="U204" s="84"/>
      <c r="V204" s="84"/>
      <c r="W204" s="84"/>
      <c r="X204" s="84"/>
      <c r="Y204" s="34">
        <f t="shared" si="29"/>
        <v>0</v>
      </c>
      <c r="Z204" s="34">
        <f t="shared" si="30"/>
        <v>0</v>
      </c>
      <c r="AA204" s="21"/>
      <c r="AB204" s="20"/>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0"/>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row>
    <row r="205" spans="1:135" ht="13.5">
      <c r="A205" s="33"/>
      <c r="B205" s="33"/>
      <c r="C205" s="33"/>
      <c r="D205" s="84"/>
      <c r="E205" s="33"/>
      <c r="F205" s="33"/>
      <c r="G205" s="33"/>
      <c r="H205" s="33"/>
      <c r="I205" s="33"/>
      <c r="J205" s="84"/>
      <c r="K205" s="95"/>
      <c r="L205" s="95"/>
      <c r="M205" s="95"/>
      <c r="N205" s="95"/>
      <c r="O205" s="95"/>
      <c r="P205" s="95"/>
      <c r="Q205" s="95"/>
      <c r="R205" s="96">
        <f t="shared" si="31"/>
        <v>0</v>
      </c>
      <c r="S205" s="97">
        <f t="shared" si="28"/>
        <v>0</v>
      </c>
      <c r="T205" s="84"/>
      <c r="U205" s="84"/>
      <c r="V205" s="84"/>
      <c r="W205" s="84"/>
      <c r="X205" s="84"/>
      <c r="Y205" s="34">
        <f t="shared" si="29"/>
        <v>0</v>
      </c>
      <c r="Z205" s="34">
        <f t="shared" si="30"/>
        <v>0</v>
      </c>
      <c r="AA205" s="21"/>
      <c r="AB205" s="20"/>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0"/>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row>
    <row r="206" spans="1:135" ht="13.5">
      <c r="A206" s="33"/>
      <c r="B206" s="33"/>
      <c r="C206" s="33"/>
      <c r="D206" s="84"/>
      <c r="E206" s="33"/>
      <c r="F206" s="33"/>
      <c r="G206" s="33"/>
      <c r="H206" s="33"/>
      <c r="I206" s="33"/>
      <c r="J206" s="84"/>
      <c r="K206" s="95"/>
      <c r="L206" s="95"/>
      <c r="M206" s="95"/>
      <c r="N206" s="95"/>
      <c r="O206" s="95"/>
      <c r="P206" s="95"/>
      <c r="Q206" s="95"/>
      <c r="R206" s="96">
        <f t="shared" si="31"/>
        <v>0</v>
      </c>
      <c r="S206" s="97">
        <f t="shared" si="28"/>
        <v>0</v>
      </c>
      <c r="T206" s="84"/>
      <c r="U206" s="84"/>
      <c r="V206" s="84"/>
      <c r="W206" s="84"/>
      <c r="X206" s="84"/>
      <c r="Y206" s="34">
        <f t="shared" si="29"/>
        <v>0</v>
      </c>
      <c r="Z206" s="34">
        <f t="shared" si="30"/>
        <v>0</v>
      </c>
      <c r="AA206" s="21"/>
      <c r="AB206" s="20"/>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0"/>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row>
    <row r="207" spans="1:135" ht="13.5">
      <c r="A207" s="33"/>
      <c r="B207" s="33"/>
      <c r="C207" s="33"/>
      <c r="D207" s="84"/>
      <c r="E207" s="33"/>
      <c r="F207" s="33"/>
      <c r="G207" s="33"/>
      <c r="H207" s="33"/>
      <c r="I207" s="33"/>
      <c r="J207" s="84"/>
      <c r="K207" s="95"/>
      <c r="L207" s="95"/>
      <c r="M207" s="95"/>
      <c r="N207" s="95"/>
      <c r="O207" s="95"/>
      <c r="P207" s="95"/>
      <c r="Q207" s="95"/>
      <c r="R207" s="96">
        <f t="shared" si="31"/>
        <v>0</v>
      </c>
      <c r="S207" s="97">
        <f t="shared" si="28"/>
        <v>0</v>
      </c>
      <c r="T207" s="84"/>
      <c r="U207" s="84"/>
      <c r="V207" s="84"/>
      <c r="W207" s="84"/>
      <c r="X207" s="84"/>
      <c r="Y207" s="34">
        <f t="shared" si="29"/>
        <v>0</v>
      </c>
      <c r="Z207" s="34">
        <f t="shared" si="30"/>
        <v>0</v>
      </c>
      <c r="AA207" s="21"/>
      <c r="AB207" s="20"/>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0"/>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row>
    <row r="208" spans="1:135" ht="13.5">
      <c r="A208" s="33"/>
      <c r="B208" s="33"/>
      <c r="C208" s="33"/>
      <c r="D208" s="84"/>
      <c r="E208" s="33"/>
      <c r="F208" s="33"/>
      <c r="G208" s="33"/>
      <c r="H208" s="33"/>
      <c r="I208" s="33"/>
      <c r="J208" s="84"/>
      <c r="K208" s="95"/>
      <c r="L208" s="95"/>
      <c r="M208" s="95"/>
      <c r="N208" s="95"/>
      <c r="O208" s="95"/>
      <c r="P208" s="95"/>
      <c r="Q208" s="95"/>
      <c r="R208" s="96">
        <f t="shared" si="31"/>
        <v>0</v>
      </c>
      <c r="S208" s="97">
        <f t="shared" ref="S208:S271" si="32">+L208-N208+R208</f>
        <v>0</v>
      </c>
      <c r="T208" s="84"/>
      <c r="U208" s="84"/>
      <c r="V208" s="84"/>
      <c r="W208" s="84"/>
      <c r="X208" s="84"/>
      <c r="Y208" s="34">
        <f t="shared" ref="Y208:Y271" si="33">+O208-M208-S208</f>
        <v>0</v>
      </c>
      <c r="Z208" s="34">
        <f t="shared" ref="Z208:Z271" si="34">L208-N208+R208-S208</f>
        <v>0</v>
      </c>
      <c r="AA208" s="21"/>
      <c r="AB208" s="20"/>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0"/>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row>
    <row r="209" spans="1:135" ht="13.5">
      <c r="A209" s="33"/>
      <c r="B209" s="33"/>
      <c r="C209" s="33"/>
      <c r="D209" s="84"/>
      <c r="E209" s="33"/>
      <c r="F209" s="33"/>
      <c r="G209" s="33"/>
      <c r="H209" s="33"/>
      <c r="I209" s="33"/>
      <c r="J209" s="84"/>
      <c r="K209" s="95"/>
      <c r="L209" s="95"/>
      <c r="M209" s="95"/>
      <c r="N209" s="95"/>
      <c r="O209" s="95"/>
      <c r="P209" s="95"/>
      <c r="Q209" s="95"/>
      <c r="R209" s="96">
        <f t="shared" ref="R209:R272" si="35">+P209+Q209</f>
        <v>0</v>
      </c>
      <c r="S209" s="97">
        <f t="shared" si="32"/>
        <v>0</v>
      </c>
      <c r="T209" s="84"/>
      <c r="U209" s="84"/>
      <c r="V209" s="84"/>
      <c r="W209" s="84"/>
      <c r="X209" s="84"/>
      <c r="Y209" s="34">
        <f t="shared" si="33"/>
        <v>0</v>
      </c>
      <c r="Z209" s="34">
        <f t="shared" si="34"/>
        <v>0</v>
      </c>
      <c r="AA209" s="21"/>
      <c r="AB209" s="20"/>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0"/>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row>
    <row r="210" spans="1:135" ht="13.5">
      <c r="A210" s="33"/>
      <c r="B210" s="33"/>
      <c r="C210" s="33"/>
      <c r="D210" s="84"/>
      <c r="E210" s="33"/>
      <c r="F210" s="33"/>
      <c r="G210" s="33"/>
      <c r="H210" s="33"/>
      <c r="I210" s="33"/>
      <c r="J210" s="84"/>
      <c r="K210" s="95"/>
      <c r="L210" s="95"/>
      <c r="M210" s="95"/>
      <c r="N210" s="95"/>
      <c r="O210" s="95"/>
      <c r="P210" s="95"/>
      <c r="Q210" s="95"/>
      <c r="R210" s="96">
        <f t="shared" si="35"/>
        <v>0</v>
      </c>
      <c r="S210" s="97">
        <f t="shared" si="32"/>
        <v>0</v>
      </c>
      <c r="T210" s="84"/>
      <c r="U210" s="84"/>
      <c r="V210" s="84"/>
      <c r="W210" s="84"/>
      <c r="X210" s="84"/>
      <c r="Y210" s="34">
        <f t="shared" si="33"/>
        <v>0</v>
      </c>
      <c r="Z210" s="34">
        <f t="shared" si="34"/>
        <v>0</v>
      </c>
      <c r="AA210" s="21"/>
      <c r="AB210" s="20"/>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0"/>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row>
    <row r="211" spans="1:135" ht="13.5">
      <c r="A211" s="33"/>
      <c r="B211" s="33"/>
      <c r="C211" s="33"/>
      <c r="D211" s="84"/>
      <c r="E211" s="33"/>
      <c r="F211" s="33"/>
      <c r="G211" s="33"/>
      <c r="H211" s="33"/>
      <c r="I211" s="33"/>
      <c r="J211" s="84"/>
      <c r="K211" s="95"/>
      <c r="L211" s="95"/>
      <c r="M211" s="95"/>
      <c r="N211" s="95"/>
      <c r="O211" s="95"/>
      <c r="P211" s="95"/>
      <c r="Q211" s="95"/>
      <c r="R211" s="96">
        <f t="shared" si="35"/>
        <v>0</v>
      </c>
      <c r="S211" s="97">
        <f t="shared" si="32"/>
        <v>0</v>
      </c>
      <c r="T211" s="84"/>
      <c r="U211" s="84"/>
      <c r="V211" s="84"/>
      <c r="W211" s="84"/>
      <c r="X211" s="84"/>
      <c r="Y211" s="34">
        <f t="shared" si="33"/>
        <v>0</v>
      </c>
      <c r="Z211" s="34">
        <f t="shared" si="34"/>
        <v>0</v>
      </c>
      <c r="AA211" s="21"/>
      <c r="AB211" s="20"/>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0"/>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row>
    <row r="212" spans="1:135" ht="13.5">
      <c r="A212" s="33"/>
      <c r="B212" s="33"/>
      <c r="C212" s="33"/>
      <c r="D212" s="84"/>
      <c r="E212" s="33"/>
      <c r="F212" s="33"/>
      <c r="G212" s="33"/>
      <c r="H212" s="33"/>
      <c r="I212" s="33"/>
      <c r="J212" s="84"/>
      <c r="K212" s="95"/>
      <c r="L212" s="95"/>
      <c r="M212" s="95"/>
      <c r="N212" s="95"/>
      <c r="O212" s="95"/>
      <c r="P212" s="95"/>
      <c r="Q212" s="95"/>
      <c r="R212" s="96">
        <f t="shared" si="35"/>
        <v>0</v>
      </c>
      <c r="S212" s="97">
        <f t="shared" si="32"/>
        <v>0</v>
      </c>
      <c r="T212" s="84"/>
      <c r="U212" s="84"/>
      <c r="V212" s="84"/>
      <c r="W212" s="84"/>
      <c r="X212" s="84"/>
      <c r="Y212" s="34">
        <f t="shared" si="33"/>
        <v>0</v>
      </c>
      <c r="Z212" s="34">
        <f t="shared" si="34"/>
        <v>0</v>
      </c>
      <c r="AA212" s="21"/>
      <c r="AB212" s="20"/>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0"/>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row>
    <row r="213" spans="1:135" ht="13.5">
      <c r="A213" s="33"/>
      <c r="B213" s="33"/>
      <c r="C213" s="33"/>
      <c r="D213" s="84"/>
      <c r="E213" s="33"/>
      <c r="F213" s="33"/>
      <c r="G213" s="33"/>
      <c r="H213" s="33"/>
      <c r="I213" s="33"/>
      <c r="J213" s="84"/>
      <c r="K213" s="95"/>
      <c r="L213" s="95"/>
      <c r="M213" s="95"/>
      <c r="N213" s="95"/>
      <c r="O213" s="95"/>
      <c r="P213" s="95"/>
      <c r="Q213" s="95"/>
      <c r="R213" s="96">
        <f t="shared" si="35"/>
        <v>0</v>
      </c>
      <c r="S213" s="97">
        <f t="shared" si="32"/>
        <v>0</v>
      </c>
      <c r="T213" s="84"/>
      <c r="U213" s="84"/>
      <c r="V213" s="84"/>
      <c r="W213" s="84"/>
      <c r="X213" s="84"/>
      <c r="Y213" s="34">
        <f t="shared" si="33"/>
        <v>0</v>
      </c>
      <c r="Z213" s="34">
        <f t="shared" si="34"/>
        <v>0</v>
      </c>
      <c r="AA213" s="21"/>
      <c r="AB213" s="20"/>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0"/>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row>
    <row r="214" spans="1:135" ht="13.5">
      <c r="A214" s="33"/>
      <c r="B214" s="33"/>
      <c r="C214" s="33"/>
      <c r="D214" s="84"/>
      <c r="E214" s="33"/>
      <c r="F214" s="33"/>
      <c r="G214" s="33"/>
      <c r="H214" s="33"/>
      <c r="I214" s="33"/>
      <c r="J214" s="84"/>
      <c r="K214" s="95"/>
      <c r="L214" s="95"/>
      <c r="M214" s="95"/>
      <c r="N214" s="95"/>
      <c r="O214" s="95"/>
      <c r="P214" s="95"/>
      <c r="Q214" s="95"/>
      <c r="R214" s="96">
        <f t="shared" si="35"/>
        <v>0</v>
      </c>
      <c r="S214" s="97">
        <f t="shared" si="32"/>
        <v>0</v>
      </c>
      <c r="T214" s="84"/>
      <c r="U214" s="84"/>
      <c r="V214" s="84"/>
      <c r="W214" s="84"/>
      <c r="X214" s="84"/>
      <c r="Y214" s="34">
        <f t="shared" si="33"/>
        <v>0</v>
      </c>
      <c r="Z214" s="34">
        <f t="shared" si="34"/>
        <v>0</v>
      </c>
      <c r="AA214" s="21"/>
      <c r="AB214" s="20"/>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0"/>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row>
    <row r="215" spans="1:135" ht="13.5">
      <c r="A215" s="33"/>
      <c r="B215" s="33"/>
      <c r="C215" s="33"/>
      <c r="D215" s="84"/>
      <c r="E215" s="33"/>
      <c r="F215" s="33"/>
      <c r="G215" s="33"/>
      <c r="H215" s="33"/>
      <c r="I215" s="33"/>
      <c r="J215" s="84"/>
      <c r="K215" s="95"/>
      <c r="L215" s="95"/>
      <c r="M215" s="95"/>
      <c r="N215" s="95"/>
      <c r="O215" s="95"/>
      <c r="P215" s="95"/>
      <c r="Q215" s="95"/>
      <c r="R215" s="96">
        <f t="shared" si="35"/>
        <v>0</v>
      </c>
      <c r="S215" s="97">
        <f t="shared" si="32"/>
        <v>0</v>
      </c>
      <c r="T215" s="84"/>
      <c r="U215" s="84"/>
      <c r="V215" s="84"/>
      <c r="W215" s="84"/>
      <c r="X215" s="84"/>
      <c r="Y215" s="34">
        <f t="shared" si="33"/>
        <v>0</v>
      </c>
      <c r="Z215" s="34">
        <f t="shared" si="34"/>
        <v>0</v>
      </c>
      <c r="AA215" s="21"/>
      <c r="AB215" s="20"/>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0"/>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row>
    <row r="216" spans="1:135" ht="13.5">
      <c r="A216" s="33"/>
      <c r="B216" s="33"/>
      <c r="C216" s="33"/>
      <c r="D216" s="84"/>
      <c r="E216" s="33"/>
      <c r="F216" s="33"/>
      <c r="G216" s="33"/>
      <c r="H216" s="33"/>
      <c r="I216" s="33"/>
      <c r="J216" s="84"/>
      <c r="K216" s="95"/>
      <c r="L216" s="95"/>
      <c r="M216" s="95"/>
      <c r="N216" s="95"/>
      <c r="O216" s="95"/>
      <c r="P216" s="95"/>
      <c r="Q216" s="95"/>
      <c r="R216" s="96">
        <f t="shared" si="35"/>
        <v>0</v>
      </c>
      <c r="S216" s="97">
        <f t="shared" si="32"/>
        <v>0</v>
      </c>
      <c r="T216" s="84"/>
      <c r="U216" s="84"/>
      <c r="V216" s="84"/>
      <c r="W216" s="84"/>
      <c r="X216" s="84"/>
      <c r="Y216" s="34">
        <f t="shared" si="33"/>
        <v>0</v>
      </c>
      <c r="Z216" s="34">
        <f t="shared" si="34"/>
        <v>0</v>
      </c>
      <c r="AA216" s="21"/>
      <c r="AB216" s="20"/>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0"/>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row>
    <row r="217" spans="1:135" ht="13.5">
      <c r="A217" s="33"/>
      <c r="B217" s="33"/>
      <c r="C217" s="33"/>
      <c r="D217" s="84"/>
      <c r="E217" s="33"/>
      <c r="F217" s="33"/>
      <c r="G217" s="33"/>
      <c r="H217" s="33"/>
      <c r="I217" s="33"/>
      <c r="J217" s="84"/>
      <c r="K217" s="95"/>
      <c r="L217" s="95"/>
      <c r="M217" s="95"/>
      <c r="N217" s="95"/>
      <c r="O217" s="95"/>
      <c r="P217" s="95"/>
      <c r="Q217" s="95"/>
      <c r="R217" s="96">
        <f t="shared" si="35"/>
        <v>0</v>
      </c>
      <c r="S217" s="97">
        <f t="shared" si="32"/>
        <v>0</v>
      </c>
      <c r="T217" s="84"/>
      <c r="U217" s="84"/>
      <c r="V217" s="84"/>
      <c r="W217" s="84"/>
      <c r="X217" s="84"/>
      <c r="Y217" s="34">
        <f t="shared" si="33"/>
        <v>0</v>
      </c>
      <c r="Z217" s="34">
        <f t="shared" si="34"/>
        <v>0</v>
      </c>
      <c r="AA217" s="21"/>
      <c r="AB217" s="20"/>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0"/>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row>
    <row r="218" spans="1:135" ht="13.5">
      <c r="A218" s="33"/>
      <c r="B218" s="33"/>
      <c r="C218" s="33"/>
      <c r="D218" s="84"/>
      <c r="E218" s="33"/>
      <c r="F218" s="33"/>
      <c r="G218" s="33"/>
      <c r="H218" s="33"/>
      <c r="I218" s="33"/>
      <c r="J218" s="84"/>
      <c r="K218" s="95"/>
      <c r="L218" s="95"/>
      <c r="M218" s="95"/>
      <c r="N218" s="95"/>
      <c r="O218" s="95"/>
      <c r="P218" s="95"/>
      <c r="Q218" s="95"/>
      <c r="R218" s="96">
        <f t="shared" si="35"/>
        <v>0</v>
      </c>
      <c r="S218" s="97">
        <f t="shared" si="32"/>
        <v>0</v>
      </c>
      <c r="T218" s="84"/>
      <c r="U218" s="84"/>
      <c r="V218" s="84"/>
      <c r="W218" s="84"/>
      <c r="X218" s="84"/>
      <c r="Y218" s="34">
        <f t="shared" si="33"/>
        <v>0</v>
      </c>
      <c r="Z218" s="34">
        <f t="shared" si="34"/>
        <v>0</v>
      </c>
      <c r="AA218" s="21"/>
      <c r="AB218" s="20"/>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0"/>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row>
    <row r="219" spans="1:135" ht="13.5">
      <c r="A219" s="33"/>
      <c r="B219" s="33"/>
      <c r="C219" s="33"/>
      <c r="D219" s="84"/>
      <c r="E219" s="33"/>
      <c r="F219" s="33"/>
      <c r="G219" s="33"/>
      <c r="H219" s="33"/>
      <c r="I219" s="33"/>
      <c r="J219" s="84"/>
      <c r="K219" s="95"/>
      <c r="L219" s="95"/>
      <c r="M219" s="95"/>
      <c r="N219" s="95"/>
      <c r="O219" s="95"/>
      <c r="P219" s="95"/>
      <c r="Q219" s="95"/>
      <c r="R219" s="96">
        <f t="shared" si="35"/>
        <v>0</v>
      </c>
      <c r="S219" s="97">
        <f t="shared" si="32"/>
        <v>0</v>
      </c>
      <c r="T219" s="84"/>
      <c r="U219" s="84"/>
      <c r="V219" s="84"/>
      <c r="W219" s="84"/>
      <c r="X219" s="84"/>
      <c r="Y219" s="34">
        <f t="shared" si="33"/>
        <v>0</v>
      </c>
      <c r="Z219" s="34">
        <f t="shared" si="34"/>
        <v>0</v>
      </c>
      <c r="AA219" s="21"/>
      <c r="AB219" s="20"/>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0"/>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row>
    <row r="220" spans="1:135" ht="13.5">
      <c r="A220" s="33"/>
      <c r="B220" s="33"/>
      <c r="C220" s="33"/>
      <c r="D220" s="84"/>
      <c r="E220" s="33"/>
      <c r="F220" s="33"/>
      <c r="G220" s="33"/>
      <c r="H220" s="33"/>
      <c r="I220" s="33"/>
      <c r="J220" s="84"/>
      <c r="K220" s="95"/>
      <c r="L220" s="95"/>
      <c r="M220" s="95"/>
      <c r="N220" s="95"/>
      <c r="O220" s="95"/>
      <c r="P220" s="95"/>
      <c r="Q220" s="95"/>
      <c r="R220" s="96">
        <f t="shared" si="35"/>
        <v>0</v>
      </c>
      <c r="S220" s="97">
        <f t="shared" si="32"/>
        <v>0</v>
      </c>
      <c r="T220" s="84"/>
      <c r="U220" s="84"/>
      <c r="V220" s="84"/>
      <c r="W220" s="84"/>
      <c r="X220" s="84"/>
      <c r="Y220" s="34">
        <f t="shared" si="33"/>
        <v>0</v>
      </c>
      <c r="Z220" s="34">
        <f t="shared" si="34"/>
        <v>0</v>
      </c>
      <c r="AA220" s="21"/>
      <c r="AB220" s="20"/>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0"/>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row>
    <row r="221" spans="1:135" ht="13.5">
      <c r="A221" s="33"/>
      <c r="B221" s="33"/>
      <c r="C221" s="33"/>
      <c r="D221" s="84"/>
      <c r="E221" s="33"/>
      <c r="F221" s="33"/>
      <c r="G221" s="33"/>
      <c r="H221" s="33"/>
      <c r="I221" s="33"/>
      <c r="J221" s="84"/>
      <c r="K221" s="95"/>
      <c r="L221" s="95"/>
      <c r="M221" s="95"/>
      <c r="N221" s="95"/>
      <c r="O221" s="95"/>
      <c r="P221" s="95"/>
      <c r="Q221" s="95"/>
      <c r="R221" s="96">
        <f t="shared" si="35"/>
        <v>0</v>
      </c>
      <c r="S221" s="97">
        <f t="shared" si="32"/>
        <v>0</v>
      </c>
      <c r="T221" s="84"/>
      <c r="U221" s="84"/>
      <c r="V221" s="84"/>
      <c r="W221" s="84"/>
      <c r="X221" s="84"/>
      <c r="Y221" s="34">
        <f t="shared" si="33"/>
        <v>0</v>
      </c>
      <c r="Z221" s="34">
        <f t="shared" si="34"/>
        <v>0</v>
      </c>
      <c r="AA221" s="21"/>
      <c r="AB221" s="20"/>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0"/>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row>
    <row r="222" spans="1:135" ht="13.5">
      <c r="A222" s="33"/>
      <c r="B222" s="33"/>
      <c r="C222" s="33"/>
      <c r="D222" s="84"/>
      <c r="E222" s="33"/>
      <c r="F222" s="33"/>
      <c r="G222" s="33"/>
      <c r="H222" s="33"/>
      <c r="I222" s="33"/>
      <c r="J222" s="84"/>
      <c r="K222" s="95"/>
      <c r="L222" s="95"/>
      <c r="M222" s="95"/>
      <c r="N222" s="95"/>
      <c r="O222" s="95"/>
      <c r="P222" s="95"/>
      <c r="Q222" s="95"/>
      <c r="R222" s="96">
        <f t="shared" si="35"/>
        <v>0</v>
      </c>
      <c r="S222" s="97">
        <f t="shared" si="32"/>
        <v>0</v>
      </c>
      <c r="T222" s="84"/>
      <c r="U222" s="84"/>
      <c r="V222" s="84"/>
      <c r="W222" s="84"/>
      <c r="X222" s="84"/>
      <c r="Y222" s="34">
        <f t="shared" si="33"/>
        <v>0</v>
      </c>
      <c r="Z222" s="34">
        <f t="shared" si="34"/>
        <v>0</v>
      </c>
      <c r="AA222" s="21"/>
      <c r="AB222" s="20"/>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0"/>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row>
    <row r="223" spans="1:135" ht="13.5">
      <c r="A223" s="33"/>
      <c r="B223" s="33"/>
      <c r="C223" s="33"/>
      <c r="D223" s="84"/>
      <c r="E223" s="33"/>
      <c r="F223" s="33"/>
      <c r="G223" s="33"/>
      <c r="H223" s="33"/>
      <c r="I223" s="33"/>
      <c r="J223" s="84"/>
      <c r="K223" s="95"/>
      <c r="L223" s="95"/>
      <c r="M223" s="95"/>
      <c r="N223" s="95"/>
      <c r="O223" s="95"/>
      <c r="P223" s="95"/>
      <c r="Q223" s="95"/>
      <c r="R223" s="96">
        <f t="shared" si="35"/>
        <v>0</v>
      </c>
      <c r="S223" s="97">
        <f t="shared" si="32"/>
        <v>0</v>
      </c>
      <c r="T223" s="84"/>
      <c r="U223" s="84"/>
      <c r="V223" s="84"/>
      <c r="W223" s="84"/>
      <c r="X223" s="84"/>
      <c r="Y223" s="34">
        <f t="shared" si="33"/>
        <v>0</v>
      </c>
      <c r="Z223" s="34">
        <f t="shared" si="34"/>
        <v>0</v>
      </c>
      <c r="AA223" s="21"/>
      <c r="AB223" s="20"/>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0"/>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row>
    <row r="224" spans="1:135" ht="13.5">
      <c r="A224" s="33"/>
      <c r="B224" s="33"/>
      <c r="C224" s="33"/>
      <c r="D224" s="84"/>
      <c r="E224" s="33"/>
      <c r="F224" s="33"/>
      <c r="G224" s="33"/>
      <c r="H224" s="33"/>
      <c r="I224" s="33"/>
      <c r="J224" s="84"/>
      <c r="K224" s="95"/>
      <c r="L224" s="95"/>
      <c r="M224" s="95"/>
      <c r="N224" s="95"/>
      <c r="O224" s="95"/>
      <c r="P224" s="95"/>
      <c r="Q224" s="95"/>
      <c r="R224" s="96">
        <f t="shared" si="35"/>
        <v>0</v>
      </c>
      <c r="S224" s="97">
        <f t="shared" si="32"/>
        <v>0</v>
      </c>
      <c r="T224" s="84"/>
      <c r="U224" s="84"/>
      <c r="V224" s="84"/>
      <c r="W224" s="84"/>
      <c r="X224" s="84"/>
      <c r="Y224" s="34">
        <f t="shared" si="33"/>
        <v>0</v>
      </c>
      <c r="Z224" s="34">
        <f t="shared" si="34"/>
        <v>0</v>
      </c>
      <c r="AA224" s="21"/>
      <c r="AB224" s="20"/>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0"/>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row>
    <row r="225" spans="1:135" ht="13.5">
      <c r="A225" s="33"/>
      <c r="B225" s="33"/>
      <c r="C225" s="33"/>
      <c r="D225" s="84"/>
      <c r="E225" s="33"/>
      <c r="F225" s="33"/>
      <c r="G225" s="33"/>
      <c r="H225" s="33"/>
      <c r="I225" s="33"/>
      <c r="J225" s="84"/>
      <c r="K225" s="95"/>
      <c r="L225" s="95"/>
      <c r="M225" s="95"/>
      <c r="N225" s="95"/>
      <c r="O225" s="95"/>
      <c r="P225" s="95"/>
      <c r="Q225" s="95"/>
      <c r="R225" s="96">
        <f t="shared" si="35"/>
        <v>0</v>
      </c>
      <c r="S225" s="97">
        <f t="shared" si="32"/>
        <v>0</v>
      </c>
      <c r="T225" s="84"/>
      <c r="U225" s="84"/>
      <c r="V225" s="84"/>
      <c r="W225" s="84"/>
      <c r="X225" s="84"/>
      <c r="Y225" s="34">
        <f t="shared" si="33"/>
        <v>0</v>
      </c>
      <c r="Z225" s="34">
        <f t="shared" si="34"/>
        <v>0</v>
      </c>
      <c r="AA225" s="21"/>
      <c r="AB225" s="20"/>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0"/>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row>
    <row r="226" spans="1:135" ht="13.5">
      <c r="A226" s="33"/>
      <c r="B226" s="33"/>
      <c r="C226" s="33"/>
      <c r="D226" s="84"/>
      <c r="E226" s="33"/>
      <c r="F226" s="33"/>
      <c r="G226" s="33"/>
      <c r="H226" s="33"/>
      <c r="I226" s="33"/>
      <c r="J226" s="84"/>
      <c r="K226" s="95"/>
      <c r="L226" s="95"/>
      <c r="M226" s="95"/>
      <c r="N226" s="95"/>
      <c r="O226" s="95"/>
      <c r="P226" s="95"/>
      <c r="Q226" s="95"/>
      <c r="R226" s="96">
        <f t="shared" si="35"/>
        <v>0</v>
      </c>
      <c r="S226" s="97">
        <f t="shared" si="32"/>
        <v>0</v>
      </c>
      <c r="T226" s="84"/>
      <c r="U226" s="84"/>
      <c r="V226" s="84"/>
      <c r="W226" s="84"/>
      <c r="X226" s="84"/>
      <c r="Y226" s="34">
        <f t="shared" si="33"/>
        <v>0</v>
      </c>
      <c r="Z226" s="34">
        <f t="shared" si="34"/>
        <v>0</v>
      </c>
      <c r="AA226" s="21"/>
      <c r="AB226" s="20"/>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0"/>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row>
    <row r="227" spans="1:135" ht="13.5">
      <c r="A227" s="33"/>
      <c r="B227" s="33"/>
      <c r="C227" s="33"/>
      <c r="D227" s="84"/>
      <c r="E227" s="33"/>
      <c r="F227" s="33"/>
      <c r="G227" s="33"/>
      <c r="H227" s="33"/>
      <c r="I227" s="33"/>
      <c r="J227" s="84"/>
      <c r="K227" s="95"/>
      <c r="L227" s="95"/>
      <c r="M227" s="95"/>
      <c r="N227" s="95"/>
      <c r="O227" s="95"/>
      <c r="P227" s="95"/>
      <c r="Q227" s="95"/>
      <c r="R227" s="96">
        <f t="shared" si="35"/>
        <v>0</v>
      </c>
      <c r="S227" s="97">
        <f t="shared" si="32"/>
        <v>0</v>
      </c>
      <c r="T227" s="84"/>
      <c r="U227" s="84"/>
      <c r="V227" s="84"/>
      <c r="W227" s="84"/>
      <c r="X227" s="84"/>
      <c r="Y227" s="34">
        <f t="shared" si="33"/>
        <v>0</v>
      </c>
      <c r="Z227" s="34">
        <f t="shared" si="34"/>
        <v>0</v>
      </c>
      <c r="AA227" s="21"/>
      <c r="AB227" s="20"/>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0"/>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row>
    <row r="228" spans="1:135" ht="13.5">
      <c r="A228" s="33"/>
      <c r="B228" s="33"/>
      <c r="C228" s="33"/>
      <c r="D228" s="84"/>
      <c r="E228" s="33"/>
      <c r="F228" s="33"/>
      <c r="G228" s="33"/>
      <c r="H228" s="33"/>
      <c r="I228" s="33"/>
      <c r="J228" s="84"/>
      <c r="K228" s="95"/>
      <c r="L228" s="95"/>
      <c r="M228" s="95"/>
      <c r="N228" s="95"/>
      <c r="O228" s="95"/>
      <c r="P228" s="95"/>
      <c r="Q228" s="95"/>
      <c r="R228" s="96">
        <f t="shared" si="35"/>
        <v>0</v>
      </c>
      <c r="S228" s="97">
        <f t="shared" si="32"/>
        <v>0</v>
      </c>
      <c r="T228" s="84"/>
      <c r="U228" s="84"/>
      <c r="V228" s="84"/>
      <c r="W228" s="84"/>
      <c r="X228" s="84"/>
      <c r="Y228" s="34">
        <f t="shared" si="33"/>
        <v>0</v>
      </c>
      <c r="Z228" s="34">
        <f t="shared" si="34"/>
        <v>0</v>
      </c>
      <c r="AA228" s="21"/>
      <c r="AB228" s="20"/>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0"/>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row>
    <row r="229" spans="1:135" ht="13.5">
      <c r="A229" s="33"/>
      <c r="B229" s="33"/>
      <c r="C229" s="33"/>
      <c r="D229" s="84"/>
      <c r="E229" s="33"/>
      <c r="F229" s="33"/>
      <c r="G229" s="33"/>
      <c r="H229" s="33"/>
      <c r="I229" s="33"/>
      <c r="J229" s="84"/>
      <c r="K229" s="95"/>
      <c r="L229" s="95"/>
      <c r="M229" s="95"/>
      <c r="N229" s="95"/>
      <c r="O229" s="95"/>
      <c r="P229" s="95"/>
      <c r="Q229" s="95"/>
      <c r="R229" s="96">
        <f t="shared" si="35"/>
        <v>0</v>
      </c>
      <c r="S229" s="97">
        <f t="shared" si="32"/>
        <v>0</v>
      </c>
      <c r="T229" s="84"/>
      <c r="U229" s="84"/>
      <c r="V229" s="84"/>
      <c r="W229" s="84"/>
      <c r="X229" s="84"/>
      <c r="Y229" s="34">
        <f t="shared" si="33"/>
        <v>0</v>
      </c>
      <c r="Z229" s="34">
        <f t="shared" si="34"/>
        <v>0</v>
      </c>
      <c r="AA229" s="21"/>
      <c r="AB229" s="20"/>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0"/>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row>
    <row r="230" spans="1:135" ht="13.5">
      <c r="A230" s="33"/>
      <c r="B230" s="33"/>
      <c r="C230" s="33"/>
      <c r="D230" s="84"/>
      <c r="E230" s="33"/>
      <c r="F230" s="33"/>
      <c r="G230" s="33"/>
      <c r="H230" s="33"/>
      <c r="I230" s="33"/>
      <c r="J230" s="84"/>
      <c r="K230" s="95"/>
      <c r="L230" s="95"/>
      <c r="M230" s="95"/>
      <c r="N230" s="95"/>
      <c r="O230" s="95"/>
      <c r="P230" s="95"/>
      <c r="Q230" s="95"/>
      <c r="R230" s="96">
        <f t="shared" si="35"/>
        <v>0</v>
      </c>
      <c r="S230" s="97">
        <f t="shared" si="32"/>
        <v>0</v>
      </c>
      <c r="T230" s="84"/>
      <c r="U230" s="84"/>
      <c r="V230" s="84"/>
      <c r="W230" s="84"/>
      <c r="X230" s="84"/>
      <c r="Y230" s="34">
        <f t="shared" si="33"/>
        <v>0</v>
      </c>
      <c r="Z230" s="34">
        <f t="shared" si="34"/>
        <v>0</v>
      </c>
      <c r="AA230" s="21"/>
      <c r="AB230" s="20"/>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0"/>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row>
    <row r="231" spans="1:135" ht="13.5">
      <c r="A231" s="33"/>
      <c r="B231" s="33"/>
      <c r="C231" s="33"/>
      <c r="D231" s="84"/>
      <c r="E231" s="33"/>
      <c r="F231" s="33"/>
      <c r="G231" s="33"/>
      <c r="H231" s="33"/>
      <c r="I231" s="33"/>
      <c r="J231" s="84"/>
      <c r="K231" s="95"/>
      <c r="L231" s="95"/>
      <c r="M231" s="95"/>
      <c r="N231" s="95"/>
      <c r="O231" s="95"/>
      <c r="P231" s="95"/>
      <c r="Q231" s="95"/>
      <c r="R231" s="96">
        <f t="shared" si="35"/>
        <v>0</v>
      </c>
      <c r="S231" s="97">
        <f t="shared" si="32"/>
        <v>0</v>
      </c>
      <c r="T231" s="84"/>
      <c r="U231" s="84"/>
      <c r="V231" s="84"/>
      <c r="W231" s="84"/>
      <c r="X231" s="84"/>
      <c r="Y231" s="34">
        <f t="shared" si="33"/>
        <v>0</v>
      </c>
      <c r="Z231" s="34">
        <f t="shared" si="34"/>
        <v>0</v>
      </c>
      <c r="AA231" s="21"/>
      <c r="AB231" s="20"/>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0"/>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row>
    <row r="232" spans="1:135" ht="13.5">
      <c r="A232" s="33"/>
      <c r="B232" s="33"/>
      <c r="C232" s="33"/>
      <c r="D232" s="84"/>
      <c r="E232" s="33"/>
      <c r="F232" s="33"/>
      <c r="G232" s="33"/>
      <c r="H232" s="33"/>
      <c r="I232" s="33"/>
      <c r="J232" s="84"/>
      <c r="K232" s="95"/>
      <c r="L232" s="95"/>
      <c r="M232" s="95"/>
      <c r="N232" s="95"/>
      <c r="O232" s="95"/>
      <c r="P232" s="95"/>
      <c r="Q232" s="95"/>
      <c r="R232" s="96">
        <f t="shared" si="35"/>
        <v>0</v>
      </c>
      <c r="S232" s="97">
        <f t="shared" si="32"/>
        <v>0</v>
      </c>
      <c r="T232" s="84"/>
      <c r="U232" s="84"/>
      <c r="V232" s="84"/>
      <c r="W232" s="84"/>
      <c r="X232" s="84"/>
      <c r="Y232" s="34">
        <f t="shared" si="33"/>
        <v>0</v>
      </c>
      <c r="Z232" s="34">
        <f t="shared" si="34"/>
        <v>0</v>
      </c>
      <c r="AA232" s="21"/>
      <c r="AB232" s="20"/>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0"/>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row>
    <row r="233" spans="1:135" ht="13.5">
      <c r="A233" s="33"/>
      <c r="B233" s="33"/>
      <c r="C233" s="33"/>
      <c r="D233" s="84"/>
      <c r="E233" s="33"/>
      <c r="F233" s="33"/>
      <c r="G233" s="33"/>
      <c r="H233" s="33"/>
      <c r="I233" s="33"/>
      <c r="J233" s="84"/>
      <c r="K233" s="95"/>
      <c r="L233" s="95"/>
      <c r="M233" s="95"/>
      <c r="N233" s="95"/>
      <c r="O233" s="95"/>
      <c r="P233" s="95"/>
      <c r="Q233" s="95"/>
      <c r="R233" s="96">
        <f t="shared" si="35"/>
        <v>0</v>
      </c>
      <c r="S233" s="97">
        <f t="shared" si="32"/>
        <v>0</v>
      </c>
      <c r="T233" s="84"/>
      <c r="U233" s="84"/>
      <c r="V233" s="84"/>
      <c r="W233" s="84"/>
      <c r="X233" s="84"/>
      <c r="Y233" s="34">
        <f t="shared" si="33"/>
        <v>0</v>
      </c>
      <c r="Z233" s="34">
        <f t="shared" si="34"/>
        <v>0</v>
      </c>
      <c r="AA233" s="21"/>
      <c r="AB233" s="20"/>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0"/>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row>
    <row r="234" spans="1:135" ht="13.5">
      <c r="A234" s="33"/>
      <c r="B234" s="33"/>
      <c r="C234" s="33"/>
      <c r="D234" s="84"/>
      <c r="E234" s="33"/>
      <c r="F234" s="33"/>
      <c r="G234" s="33"/>
      <c r="H234" s="33"/>
      <c r="I234" s="33"/>
      <c r="J234" s="84"/>
      <c r="K234" s="95"/>
      <c r="L234" s="95"/>
      <c r="M234" s="95"/>
      <c r="N234" s="95"/>
      <c r="O234" s="95"/>
      <c r="P234" s="95"/>
      <c r="Q234" s="95"/>
      <c r="R234" s="96">
        <f t="shared" si="35"/>
        <v>0</v>
      </c>
      <c r="S234" s="97">
        <f t="shared" si="32"/>
        <v>0</v>
      </c>
      <c r="T234" s="84"/>
      <c r="U234" s="84"/>
      <c r="V234" s="84"/>
      <c r="W234" s="84"/>
      <c r="X234" s="84"/>
      <c r="Y234" s="34">
        <f t="shared" si="33"/>
        <v>0</v>
      </c>
      <c r="Z234" s="34">
        <f t="shared" si="34"/>
        <v>0</v>
      </c>
      <c r="AA234" s="21"/>
      <c r="AB234" s="20"/>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0"/>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row>
    <row r="235" spans="1:135" ht="13.5">
      <c r="A235" s="33"/>
      <c r="B235" s="33"/>
      <c r="C235" s="33"/>
      <c r="D235" s="84"/>
      <c r="E235" s="33"/>
      <c r="F235" s="33"/>
      <c r="G235" s="33"/>
      <c r="H235" s="33"/>
      <c r="I235" s="33"/>
      <c r="J235" s="84"/>
      <c r="K235" s="95"/>
      <c r="L235" s="95"/>
      <c r="M235" s="95"/>
      <c r="N235" s="95"/>
      <c r="O235" s="95"/>
      <c r="P235" s="95"/>
      <c r="Q235" s="95"/>
      <c r="R235" s="96">
        <f t="shared" si="35"/>
        <v>0</v>
      </c>
      <c r="S235" s="97">
        <f t="shared" si="32"/>
        <v>0</v>
      </c>
      <c r="T235" s="84"/>
      <c r="U235" s="84"/>
      <c r="V235" s="84"/>
      <c r="W235" s="84"/>
      <c r="X235" s="84"/>
      <c r="Y235" s="34">
        <f t="shared" si="33"/>
        <v>0</v>
      </c>
      <c r="Z235" s="34">
        <f t="shared" si="34"/>
        <v>0</v>
      </c>
      <c r="AA235" s="21"/>
      <c r="AB235" s="20"/>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0"/>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row>
    <row r="236" spans="1:135" ht="13.5">
      <c r="A236" s="33"/>
      <c r="B236" s="33"/>
      <c r="C236" s="33"/>
      <c r="D236" s="84"/>
      <c r="E236" s="33"/>
      <c r="F236" s="33"/>
      <c r="G236" s="33"/>
      <c r="H236" s="33"/>
      <c r="I236" s="33"/>
      <c r="J236" s="84"/>
      <c r="K236" s="95"/>
      <c r="L236" s="95"/>
      <c r="M236" s="95"/>
      <c r="N236" s="95"/>
      <c r="O236" s="95"/>
      <c r="P236" s="95"/>
      <c r="Q236" s="95"/>
      <c r="R236" s="96">
        <f t="shared" si="35"/>
        <v>0</v>
      </c>
      <c r="S236" s="97">
        <f t="shared" si="32"/>
        <v>0</v>
      </c>
      <c r="T236" s="84"/>
      <c r="U236" s="84"/>
      <c r="V236" s="84"/>
      <c r="W236" s="84"/>
      <c r="X236" s="84"/>
      <c r="Y236" s="34">
        <f t="shared" si="33"/>
        <v>0</v>
      </c>
      <c r="Z236" s="34">
        <f t="shared" si="34"/>
        <v>0</v>
      </c>
      <c r="AA236" s="21"/>
      <c r="AB236" s="20"/>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0"/>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row>
    <row r="237" spans="1:135" ht="13.5">
      <c r="A237" s="33"/>
      <c r="B237" s="33"/>
      <c r="C237" s="33"/>
      <c r="D237" s="84"/>
      <c r="E237" s="33"/>
      <c r="F237" s="33"/>
      <c r="G237" s="33"/>
      <c r="H237" s="33"/>
      <c r="I237" s="33"/>
      <c r="J237" s="84"/>
      <c r="K237" s="95"/>
      <c r="L237" s="95"/>
      <c r="M237" s="95"/>
      <c r="N237" s="95"/>
      <c r="O237" s="95"/>
      <c r="P237" s="95"/>
      <c r="Q237" s="95"/>
      <c r="R237" s="96">
        <f t="shared" si="35"/>
        <v>0</v>
      </c>
      <c r="S237" s="97">
        <f t="shared" si="32"/>
        <v>0</v>
      </c>
      <c r="T237" s="84"/>
      <c r="U237" s="84"/>
      <c r="V237" s="84"/>
      <c r="W237" s="84"/>
      <c r="X237" s="84"/>
      <c r="Y237" s="34">
        <f t="shared" si="33"/>
        <v>0</v>
      </c>
      <c r="Z237" s="34">
        <f t="shared" si="34"/>
        <v>0</v>
      </c>
      <c r="AA237" s="21"/>
      <c r="AB237" s="20"/>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0"/>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row>
    <row r="238" spans="1:135" ht="13.5">
      <c r="A238" s="33"/>
      <c r="B238" s="33"/>
      <c r="C238" s="33"/>
      <c r="D238" s="84"/>
      <c r="E238" s="33"/>
      <c r="F238" s="33"/>
      <c r="G238" s="33"/>
      <c r="H238" s="33"/>
      <c r="I238" s="33"/>
      <c r="J238" s="84"/>
      <c r="K238" s="95"/>
      <c r="L238" s="95"/>
      <c r="M238" s="95"/>
      <c r="N238" s="95"/>
      <c r="O238" s="95"/>
      <c r="P238" s="95"/>
      <c r="Q238" s="95"/>
      <c r="R238" s="96">
        <f t="shared" si="35"/>
        <v>0</v>
      </c>
      <c r="S238" s="97">
        <f t="shared" si="32"/>
        <v>0</v>
      </c>
      <c r="T238" s="84"/>
      <c r="U238" s="84"/>
      <c r="V238" s="84"/>
      <c r="W238" s="84"/>
      <c r="X238" s="84"/>
      <c r="Y238" s="34">
        <f t="shared" si="33"/>
        <v>0</v>
      </c>
      <c r="Z238" s="34">
        <f t="shared" si="34"/>
        <v>0</v>
      </c>
      <c r="AA238" s="21"/>
      <c r="AB238" s="20"/>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0"/>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row>
    <row r="239" spans="1:135" ht="13.5">
      <c r="A239" s="33"/>
      <c r="B239" s="33"/>
      <c r="C239" s="33"/>
      <c r="D239" s="84"/>
      <c r="E239" s="33"/>
      <c r="F239" s="33"/>
      <c r="G239" s="33"/>
      <c r="H239" s="33"/>
      <c r="I239" s="33"/>
      <c r="J239" s="84"/>
      <c r="K239" s="95"/>
      <c r="L239" s="95"/>
      <c r="M239" s="95"/>
      <c r="N239" s="95"/>
      <c r="O239" s="95"/>
      <c r="P239" s="95"/>
      <c r="Q239" s="95"/>
      <c r="R239" s="96">
        <f t="shared" si="35"/>
        <v>0</v>
      </c>
      <c r="S239" s="97">
        <f t="shared" si="32"/>
        <v>0</v>
      </c>
      <c r="T239" s="84"/>
      <c r="U239" s="84"/>
      <c r="V239" s="84"/>
      <c r="W239" s="84"/>
      <c r="X239" s="84"/>
      <c r="Y239" s="34">
        <f t="shared" si="33"/>
        <v>0</v>
      </c>
      <c r="Z239" s="34">
        <f t="shared" si="34"/>
        <v>0</v>
      </c>
      <c r="AA239" s="21"/>
      <c r="AB239" s="20"/>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0"/>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row>
    <row r="240" spans="1:135" ht="13.5">
      <c r="A240" s="33"/>
      <c r="B240" s="33"/>
      <c r="C240" s="33"/>
      <c r="D240" s="84"/>
      <c r="E240" s="33"/>
      <c r="F240" s="33"/>
      <c r="G240" s="33"/>
      <c r="H240" s="33"/>
      <c r="I240" s="33"/>
      <c r="J240" s="84"/>
      <c r="K240" s="95"/>
      <c r="L240" s="95"/>
      <c r="M240" s="95"/>
      <c r="N240" s="95"/>
      <c r="O240" s="95"/>
      <c r="P240" s="95"/>
      <c r="Q240" s="95"/>
      <c r="R240" s="96">
        <f t="shared" si="35"/>
        <v>0</v>
      </c>
      <c r="S240" s="97">
        <f t="shared" si="32"/>
        <v>0</v>
      </c>
      <c r="T240" s="84"/>
      <c r="U240" s="84"/>
      <c r="V240" s="84"/>
      <c r="W240" s="84"/>
      <c r="X240" s="84"/>
      <c r="Y240" s="34">
        <f t="shared" si="33"/>
        <v>0</v>
      </c>
      <c r="Z240" s="34">
        <f t="shared" si="34"/>
        <v>0</v>
      </c>
      <c r="AA240" s="21"/>
      <c r="AB240" s="20"/>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0"/>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row>
    <row r="241" spans="1:135" ht="13.5">
      <c r="A241" s="33"/>
      <c r="B241" s="33"/>
      <c r="C241" s="33"/>
      <c r="D241" s="84"/>
      <c r="E241" s="33"/>
      <c r="F241" s="33"/>
      <c r="G241" s="33"/>
      <c r="H241" s="33"/>
      <c r="I241" s="33"/>
      <c r="J241" s="84"/>
      <c r="K241" s="95"/>
      <c r="L241" s="95"/>
      <c r="M241" s="95"/>
      <c r="N241" s="95"/>
      <c r="O241" s="95"/>
      <c r="P241" s="95"/>
      <c r="Q241" s="95"/>
      <c r="R241" s="96">
        <f t="shared" si="35"/>
        <v>0</v>
      </c>
      <c r="S241" s="97">
        <f t="shared" si="32"/>
        <v>0</v>
      </c>
      <c r="T241" s="84"/>
      <c r="U241" s="84"/>
      <c r="V241" s="84"/>
      <c r="W241" s="84"/>
      <c r="X241" s="84"/>
      <c r="Y241" s="34">
        <f t="shared" si="33"/>
        <v>0</v>
      </c>
      <c r="Z241" s="34">
        <f t="shared" si="34"/>
        <v>0</v>
      </c>
      <c r="AA241" s="21"/>
      <c r="AB241" s="20"/>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0"/>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row>
    <row r="242" spans="1:135" ht="13.5">
      <c r="A242" s="33"/>
      <c r="B242" s="33"/>
      <c r="C242" s="33"/>
      <c r="D242" s="84"/>
      <c r="E242" s="33"/>
      <c r="F242" s="33"/>
      <c r="G242" s="33"/>
      <c r="H242" s="33"/>
      <c r="I242" s="33"/>
      <c r="J242" s="84"/>
      <c r="K242" s="95"/>
      <c r="L242" s="95"/>
      <c r="M242" s="95"/>
      <c r="N242" s="95"/>
      <c r="O242" s="95"/>
      <c r="P242" s="95"/>
      <c r="Q242" s="95"/>
      <c r="R242" s="96">
        <f t="shared" si="35"/>
        <v>0</v>
      </c>
      <c r="S242" s="97">
        <f t="shared" si="32"/>
        <v>0</v>
      </c>
      <c r="T242" s="84"/>
      <c r="U242" s="84"/>
      <c r="V242" s="84"/>
      <c r="W242" s="84"/>
      <c r="X242" s="84"/>
      <c r="Y242" s="34">
        <f t="shared" si="33"/>
        <v>0</v>
      </c>
      <c r="Z242" s="34">
        <f t="shared" si="34"/>
        <v>0</v>
      </c>
      <c r="AA242" s="21"/>
      <c r="AB242" s="20"/>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0"/>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row>
    <row r="243" spans="1:135" ht="13.5">
      <c r="A243" s="33"/>
      <c r="B243" s="33"/>
      <c r="C243" s="33"/>
      <c r="D243" s="84"/>
      <c r="E243" s="33"/>
      <c r="F243" s="33"/>
      <c r="G243" s="33"/>
      <c r="H243" s="33"/>
      <c r="I243" s="33"/>
      <c r="J243" s="84"/>
      <c r="K243" s="95"/>
      <c r="L243" s="95"/>
      <c r="M243" s="95"/>
      <c r="N243" s="95"/>
      <c r="O243" s="95"/>
      <c r="P243" s="95"/>
      <c r="Q243" s="95"/>
      <c r="R243" s="96">
        <f t="shared" si="35"/>
        <v>0</v>
      </c>
      <c r="S243" s="97">
        <f t="shared" si="32"/>
        <v>0</v>
      </c>
      <c r="T243" s="84"/>
      <c r="U243" s="84"/>
      <c r="V243" s="84"/>
      <c r="W243" s="84"/>
      <c r="X243" s="84"/>
      <c r="Y243" s="34">
        <f t="shared" si="33"/>
        <v>0</v>
      </c>
      <c r="Z243" s="34">
        <f t="shared" si="34"/>
        <v>0</v>
      </c>
      <c r="AA243" s="21"/>
      <c r="AB243" s="20"/>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0"/>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row>
    <row r="244" spans="1:135" ht="13.5">
      <c r="A244" s="33"/>
      <c r="B244" s="33"/>
      <c r="C244" s="33"/>
      <c r="D244" s="84"/>
      <c r="E244" s="33"/>
      <c r="F244" s="33"/>
      <c r="G244" s="33"/>
      <c r="H244" s="33"/>
      <c r="I244" s="33"/>
      <c r="J244" s="84"/>
      <c r="K244" s="95"/>
      <c r="L244" s="95"/>
      <c r="M244" s="95"/>
      <c r="N244" s="95"/>
      <c r="O244" s="95"/>
      <c r="P244" s="95"/>
      <c r="Q244" s="95"/>
      <c r="R244" s="96">
        <f t="shared" si="35"/>
        <v>0</v>
      </c>
      <c r="S244" s="97">
        <f t="shared" si="32"/>
        <v>0</v>
      </c>
      <c r="T244" s="84"/>
      <c r="U244" s="84"/>
      <c r="V244" s="84"/>
      <c r="W244" s="84"/>
      <c r="X244" s="84"/>
      <c r="Y244" s="34">
        <f t="shared" si="33"/>
        <v>0</v>
      </c>
      <c r="Z244" s="34">
        <f t="shared" si="34"/>
        <v>0</v>
      </c>
      <c r="AA244" s="21"/>
      <c r="AB244" s="20"/>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0"/>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row>
    <row r="245" spans="1:135" ht="13.5">
      <c r="A245" s="33"/>
      <c r="B245" s="33"/>
      <c r="C245" s="33"/>
      <c r="D245" s="84"/>
      <c r="E245" s="33"/>
      <c r="F245" s="33"/>
      <c r="G245" s="33"/>
      <c r="H245" s="33"/>
      <c r="I245" s="33"/>
      <c r="J245" s="84"/>
      <c r="K245" s="95"/>
      <c r="L245" s="95"/>
      <c r="M245" s="95"/>
      <c r="N245" s="95"/>
      <c r="O245" s="95"/>
      <c r="P245" s="95"/>
      <c r="Q245" s="95"/>
      <c r="R245" s="96">
        <f t="shared" si="35"/>
        <v>0</v>
      </c>
      <c r="S245" s="97">
        <f t="shared" si="32"/>
        <v>0</v>
      </c>
      <c r="T245" s="84"/>
      <c r="U245" s="84"/>
      <c r="V245" s="84"/>
      <c r="W245" s="84"/>
      <c r="X245" s="84"/>
      <c r="Y245" s="34">
        <f t="shared" si="33"/>
        <v>0</v>
      </c>
      <c r="Z245" s="34">
        <f t="shared" si="34"/>
        <v>0</v>
      </c>
      <c r="AA245" s="21"/>
      <c r="AB245" s="20"/>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0"/>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row>
    <row r="246" spans="1:135" ht="13.5">
      <c r="A246" s="33"/>
      <c r="B246" s="33"/>
      <c r="C246" s="33"/>
      <c r="D246" s="84"/>
      <c r="E246" s="33"/>
      <c r="F246" s="33"/>
      <c r="G246" s="33"/>
      <c r="H246" s="33"/>
      <c r="I246" s="33"/>
      <c r="J246" s="84"/>
      <c r="K246" s="95"/>
      <c r="L246" s="95"/>
      <c r="M246" s="95"/>
      <c r="N246" s="95"/>
      <c r="O246" s="95"/>
      <c r="P246" s="95"/>
      <c r="Q246" s="95"/>
      <c r="R246" s="96">
        <f t="shared" si="35"/>
        <v>0</v>
      </c>
      <c r="S246" s="97">
        <f t="shared" si="32"/>
        <v>0</v>
      </c>
      <c r="T246" s="84"/>
      <c r="U246" s="84"/>
      <c r="V246" s="84"/>
      <c r="W246" s="84"/>
      <c r="X246" s="84"/>
      <c r="Y246" s="34">
        <f t="shared" si="33"/>
        <v>0</v>
      </c>
      <c r="Z246" s="34">
        <f t="shared" si="34"/>
        <v>0</v>
      </c>
      <c r="AA246" s="21"/>
      <c r="AB246" s="20"/>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0"/>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row>
    <row r="247" spans="1:135" ht="13.5">
      <c r="A247" s="33"/>
      <c r="B247" s="33"/>
      <c r="C247" s="33"/>
      <c r="D247" s="84"/>
      <c r="E247" s="33"/>
      <c r="F247" s="33"/>
      <c r="G247" s="33"/>
      <c r="H247" s="33"/>
      <c r="I247" s="33"/>
      <c r="J247" s="84"/>
      <c r="K247" s="95"/>
      <c r="L247" s="95"/>
      <c r="M247" s="95"/>
      <c r="N247" s="95"/>
      <c r="O247" s="95"/>
      <c r="P247" s="95"/>
      <c r="Q247" s="95"/>
      <c r="R247" s="96">
        <f t="shared" si="35"/>
        <v>0</v>
      </c>
      <c r="S247" s="97">
        <f t="shared" si="32"/>
        <v>0</v>
      </c>
      <c r="T247" s="84"/>
      <c r="U247" s="84"/>
      <c r="V247" s="84"/>
      <c r="W247" s="84"/>
      <c r="X247" s="84"/>
      <c r="Y247" s="34">
        <f t="shared" si="33"/>
        <v>0</v>
      </c>
      <c r="Z247" s="34">
        <f t="shared" si="34"/>
        <v>0</v>
      </c>
      <c r="AA247" s="21"/>
      <c r="AB247" s="20"/>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0"/>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row>
    <row r="248" spans="1:135" ht="13.5">
      <c r="A248" s="33"/>
      <c r="B248" s="33"/>
      <c r="C248" s="33"/>
      <c r="D248" s="84"/>
      <c r="E248" s="33"/>
      <c r="F248" s="33"/>
      <c r="G248" s="33"/>
      <c r="H248" s="33"/>
      <c r="I248" s="33"/>
      <c r="J248" s="84"/>
      <c r="K248" s="95"/>
      <c r="L248" s="95"/>
      <c r="M248" s="95"/>
      <c r="N248" s="95"/>
      <c r="O248" s="95"/>
      <c r="P248" s="95"/>
      <c r="Q248" s="95"/>
      <c r="R248" s="96">
        <f t="shared" si="35"/>
        <v>0</v>
      </c>
      <c r="S248" s="97">
        <f t="shared" si="32"/>
        <v>0</v>
      </c>
      <c r="T248" s="84"/>
      <c r="U248" s="84"/>
      <c r="V248" s="84"/>
      <c r="W248" s="84"/>
      <c r="X248" s="84"/>
      <c r="Y248" s="34">
        <f t="shared" si="33"/>
        <v>0</v>
      </c>
      <c r="Z248" s="34">
        <f t="shared" si="34"/>
        <v>0</v>
      </c>
      <c r="AA248" s="21"/>
      <c r="AB248" s="20"/>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0"/>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row>
    <row r="249" spans="1:135" ht="13.5">
      <c r="A249" s="33"/>
      <c r="B249" s="33"/>
      <c r="C249" s="33"/>
      <c r="D249" s="84"/>
      <c r="E249" s="33"/>
      <c r="F249" s="33"/>
      <c r="G249" s="33"/>
      <c r="H249" s="33"/>
      <c r="I249" s="33"/>
      <c r="J249" s="84"/>
      <c r="K249" s="95"/>
      <c r="L249" s="95"/>
      <c r="M249" s="95"/>
      <c r="N249" s="95"/>
      <c r="O249" s="95"/>
      <c r="P249" s="95"/>
      <c r="Q249" s="95"/>
      <c r="R249" s="96">
        <f t="shared" si="35"/>
        <v>0</v>
      </c>
      <c r="S249" s="97">
        <f t="shared" si="32"/>
        <v>0</v>
      </c>
      <c r="T249" s="84"/>
      <c r="U249" s="84"/>
      <c r="V249" s="84"/>
      <c r="W249" s="84"/>
      <c r="X249" s="84"/>
      <c r="Y249" s="34">
        <f t="shared" si="33"/>
        <v>0</v>
      </c>
      <c r="Z249" s="34">
        <f t="shared" si="34"/>
        <v>0</v>
      </c>
      <c r="AA249" s="21"/>
      <c r="AB249" s="20"/>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0"/>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row>
    <row r="250" spans="1:135" ht="13.5">
      <c r="A250" s="33"/>
      <c r="B250" s="33"/>
      <c r="C250" s="33"/>
      <c r="D250" s="84"/>
      <c r="E250" s="33"/>
      <c r="F250" s="33"/>
      <c r="G250" s="33"/>
      <c r="H250" s="33"/>
      <c r="I250" s="33"/>
      <c r="J250" s="84"/>
      <c r="K250" s="95"/>
      <c r="L250" s="95"/>
      <c r="M250" s="95"/>
      <c r="N250" s="95"/>
      <c r="O250" s="95"/>
      <c r="P250" s="95"/>
      <c r="Q250" s="95"/>
      <c r="R250" s="96">
        <f t="shared" si="35"/>
        <v>0</v>
      </c>
      <c r="S250" s="97">
        <f t="shared" si="32"/>
        <v>0</v>
      </c>
      <c r="T250" s="84"/>
      <c r="U250" s="84"/>
      <c r="V250" s="84"/>
      <c r="W250" s="84"/>
      <c r="X250" s="84"/>
      <c r="Y250" s="34">
        <f t="shared" si="33"/>
        <v>0</v>
      </c>
      <c r="Z250" s="34">
        <f t="shared" si="34"/>
        <v>0</v>
      </c>
      <c r="AA250" s="21"/>
      <c r="AB250" s="20"/>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0"/>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row>
    <row r="251" spans="1:135" ht="13.5">
      <c r="A251" s="33"/>
      <c r="B251" s="33"/>
      <c r="C251" s="33"/>
      <c r="D251" s="84"/>
      <c r="E251" s="33"/>
      <c r="F251" s="33"/>
      <c r="G251" s="33"/>
      <c r="H251" s="33"/>
      <c r="I251" s="33"/>
      <c r="J251" s="84"/>
      <c r="K251" s="95"/>
      <c r="L251" s="95"/>
      <c r="M251" s="95"/>
      <c r="N251" s="95"/>
      <c r="O251" s="95"/>
      <c r="P251" s="95"/>
      <c r="Q251" s="95"/>
      <c r="R251" s="96">
        <f t="shared" si="35"/>
        <v>0</v>
      </c>
      <c r="S251" s="97">
        <f t="shared" si="32"/>
        <v>0</v>
      </c>
      <c r="T251" s="84"/>
      <c r="U251" s="84"/>
      <c r="V251" s="84"/>
      <c r="W251" s="84"/>
      <c r="X251" s="84"/>
      <c r="Y251" s="34">
        <f t="shared" si="33"/>
        <v>0</v>
      </c>
      <c r="Z251" s="34">
        <f t="shared" si="34"/>
        <v>0</v>
      </c>
      <c r="AA251" s="21"/>
      <c r="AB251" s="20"/>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0"/>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row>
    <row r="252" spans="1:135" ht="13.5">
      <c r="A252" s="33"/>
      <c r="B252" s="33"/>
      <c r="C252" s="33"/>
      <c r="D252" s="84"/>
      <c r="E252" s="33"/>
      <c r="F252" s="33"/>
      <c r="G252" s="33"/>
      <c r="H252" s="33"/>
      <c r="I252" s="33"/>
      <c r="J252" s="84"/>
      <c r="K252" s="95"/>
      <c r="L252" s="95"/>
      <c r="M252" s="95"/>
      <c r="N252" s="95"/>
      <c r="O252" s="95"/>
      <c r="P252" s="95"/>
      <c r="Q252" s="95"/>
      <c r="R252" s="96">
        <f t="shared" si="35"/>
        <v>0</v>
      </c>
      <c r="S252" s="97">
        <f t="shared" si="32"/>
        <v>0</v>
      </c>
      <c r="T252" s="84"/>
      <c r="U252" s="84"/>
      <c r="V252" s="84"/>
      <c r="W252" s="84"/>
      <c r="X252" s="84"/>
      <c r="Y252" s="34">
        <f t="shared" si="33"/>
        <v>0</v>
      </c>
      <c r="Z252" s="34">
        <f t="shared" si="34"/>
        <v>0</v>
      </c>
      <c r="AA252" s="21"/>
      <c r="AB252" s="20"/>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0"/>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row>
    <row r="253" spans="1:135" ht="13.5">
      <c r="A253" s="33"/>
      <c r="B253" s="33"/>
      <c r="C253" s="33"/>
      <c r="D253" s="84"/>
      <c r="E253" s="33"/>
      <c r="F253" s="33"/>
      <c r="G253" s="33"/>
      <c r="H253" s="33"/>
      <c r="I253" s="33"/>
      <c r="J253" s="84"/>
      <c r="K253" s="95"/>
      <c r="L253" s="95"/>
      <c r="M253" s="95"/>
      <c r="N253" s="95"/>
      <c r="O253" s="95"/>
      <c r="P253" s="95"/>
      <c r="Q253" s="95"/>
      <c r="R253" s="96">
        <f t="shared" si="35"/>
        <v>0</v>
      </c>
      <c r="S253" s="97">
        <f t="shared" si="32"/>
        <v>0</v>
      </c>
      <c r="T253" s="84"/>
      <c r="U253" s="84"/>
      <c r="V253" s="84"/>
      <c r="W253" s="84"/>
      <c r="X253" s="84"/>
      <c r="Y253" s="34">
        <f t="shared" si="33"/>
        <v>0</v>
      </c>
      <c r="Z253" s="34">
        <f t="shared" si="34"/>
        <v>0</v>
      </c>
      <c r="AA253" s="21"/>
      <c r="AB253" s="20"/>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0"/>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row>
    <row r="254" spans="1:135" ht="13.5">
      <c r="A254" s="33"/>
      <c r="B254" s="33"/>
      <c r="C254" s="33"/>
      <c r="D254" s="84"/>
      <c r="E254" s="33"/>
      <c r="F254" s="33"/>
      <c r="G254" s="33"/>
      <c r="H254" s="33"/>
      <c r="I254" s="33"/>
      <c r="J254" s="84"/>
      <c r="K254" s="95"/>
      <c r="L254" s="95"/>
      <c r="M254" s="95"/>
      <c r="N254" s="95"/>
      <c r="O254" s="95"/>
      <c r="P254" s="95"/>
      <c r="Q254" s="95"/>
      <c r="R254" s="96">
        <f t="shared" si="35"/>
        <v>0</v>
      </c>
      <c r="S254" s="97">
        <f t="shared" si="32"/>
        <v>0</v>
      </c>
      <c r="T254" s="84"/>
      <c r="U254" s="84"/>
      <c r="V254" s="84"/>
      <c r="W254" s="84"/>
      <c r="X254" s="84"/>
      <c r="Y254" s="34">
        <f t="shared" si="33"/>
        <v>0</v>
      </c>
      <c r="Z254" s="34">
        <f t="shared" si="34"/>
        <v>0</v>
      </c>
      <c r="AA254" s="21"/>
      <c r="AB254" s="20"/>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0"/>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row>
    <row r="255" spans="1:135" ht="13.5">
      <c r="A255" s="33"/>
      <c r="B255" s="33"/>
      <c r="C255" s="33"/>
      <c r="D255" s="84"/>
      <c r="E255" s="33"/>
      <c r="F255" s="33"/>
      <c r="G255" s="33"/>
      <c r="H255" s="33"/>
      <c r="I255" s="33"/>
      <c r="J255" s="84"/>
      <c r="K255" s="95"/>
      <c r="L255" s="95"/>
      <c r="M255" s="95"/>
      <c r="N255" s="95"/>
      <c r="O255" s="95"/>
      <c r="P255" s="95"/>
      <c r="Q255" s="95"/>
      <c r="R255" s="96">
        <f t="shared" si="35"/>
        <v>0</v>
      </c>
      <c r="S255" s="97">
        <f t="shared" si="32"/>
        <v>0</v>
      </c>
      <c r="T255" s="84"/>
      <c r="U255" s="84"/>
      <c r="V255" s="84"/>
      <c r="W255" s="84"/>
      <c r="X255" s="84"/>
      <c r="Y255" s="34">
        <f t="shared" si="33"/>
        <v>0</v>
      </c>
      <c r="Z255" s="34">
        <f t="shared" si="34"/>
        <v>0</v>
      </c>
      <c r="AA255" s="21"/>
      <c r="AB255" s="20"/>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0"/>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row>
    <row r="256" spans="1:135" ht="13.5">
      <c r="A256" s="33"/>
      <c r="B256" s="33"/>
      <c r="C256" s="33"/>
      <c r="D256" s="84"/>
      <c r="E256" s="33"/>
      <c r="F256" s="33"/>
      <c r="G256" s="33"/>
      <c r="H256" s="33"/>
      <c r="I256" s="33"/>
      <c r="J256" s="84"/>
      <c r="K256" s="95"/>
      <c r="L256" s="95"/>
      <c r="M256" s="95"/>
      <c r="N256" s="95"/>
      <c r="O256" s="95"/>
      <c r="P256" s="95"/>
      <c r="Q256" s="95"/>
      <c r="R256" s="96">
        <f t="shared" si="35"/>
        <v>0</v>
      </c>
      <c r="S256" s="97">
        <f t="shared" si="32"/>
        <v>0</v>
      </c>
      <c r="T256" s="84"/>
      <c r="U256" s="84"/>
      <c r="V256" s="84"/>
      <c r="W256" s="84"/>
      <c r="X256" s="84"/>
      <c r="Y256" s="34">
        <f t="shared" si="33"/>
        <v>0</v>
      </c>
      <c r="Z256" s="34">
        <f t="shared" si="34"/>
        <v>0</v>
      </c>
      <c r="AA256" s="21"/>
      <c r="AB256" s="20"/>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0"/>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row>
    <row r="257" spans="1:135" ht="13.5">
      <c r="A257" s="33"/>
      <c r="B257" s="33"/>
      <c r="C257" s="33"/>
      <c r="D257" s="84"/>
      <c r="E257" s="33"/>
      <c r="F257" s="33"/>
      <c r="G257" s="33"/>
      <c r="H257" s="33"/>
      <c r="I257" s="33"/>
      <c r="J257" s="84"/>
      <c r="K257" s="95"/>
      <c r="L257" s="95"/>
      <c r="M257" s="95"/>
      <c r="N257" s="95"/>
      <c r="O257" s="95"/>
      <c r="P257" s="95"/>
      <c r="Q257" s="95"/>
      <c r="R257" s="96">
        <f t="shared" si="35"/>
        <v>0</v>
      </c>
      <c r="S257" s="97">
        <f t="shared" si="32"/>
        <v>0</v>
      </c>
      <c r="T257" s="84"/>
      <c r="U257" s="84"/>
      <c r="V257" s="84"/>
      <c r="W257" s="84"/>
      <c r="X257" s="84"/>
      <c r="Y257" s="34">
        <f t="shared" si="33"/>
        <v>0</v>
      </c>
      <c r="Z257" s="34">
        <f t="shared" si="34"/>
        <v>0</v>
      </c>
      <c r="AA257" s="21"/>
      <c r="AB257" s="20"/>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0"/>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row>
    <row r="258" spans="1:135" ht="13.5">
      <c r="A258" s="33"/>
      <c r="B258" s="33"/>
      <c r="C258" s="33"/>
      <c r="D258" s="84"/>
      <c r="E258" s="33"/>
      <c r="F258" s="33"/>
      <c r="G258" s="33"/>
      <c r="H258" s="33"/>
      <c r="I258" s="33"/>
      <c r="J258" s="84"/>
      <c r="K258" s="95"/>
      <c r="L258" s="95"/>
      <c r="M258" s="95"/>
      <c r="N258" s="95"/>
      <c r="O258" s="95"/>
      <c r="P258" s="95"/>
      <c r="Q258" s="95"/>
      <c r="R258" s="96">
        <f t="shared" si="35"/>
        <v>0</v>
      </c>
      <c r="S258" s="97">
        <f t="shared" si="32"/>
        <v>0</v>
      </c>
      <c r="T258" s="84"/>
      <c r="U258" s="84"/>
      <c r="V258" s="84"/>
      <c r="W258" s="84"/>
      <c r="X258" s="84"/>
      <c r="Y258" s="34">
        <f t="shared" si="33"/>
        <v>0</v>
      </c>
      <c r="Z258" s="34">
        <f t="shared" si="34"/>
        <v>0</v>
      </c>
      <c r="AA258" s="21"/>
      <c r="AB258" s="20"/>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0"/>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row>
    <row r="259" spans="1:135" ht="13.5">
      <c r="A259" s="33"/>
      <c r="B259" s="33"/>
      <c r="C259" s="33"/>
      <c r="D259" s="84"/>
      <c r="E259" s="33"/>
      <c r="F259" s="33"/>
      <c r="G259" s="33"/>
      <c r="H259" s="33"/>
      <c r="I259" s="33"/>
      <c r="J259" s="84"/>
      <c r="K259" s="95"/>
      <c r="L259" s="95"/>
      <c r="M259" s="95"/>
      <c r="N259" s="95"/>
      <c r="O259" s="95"/>
      <c r="P259" s="95"/>
      <c r="Q259" s="95"/>
      <c r="R259" s="96">
        <f t="shared" si="35"/>
        <v>0</v>
      </c>
      <c r="S259" s="97">
        <f t="shared" si="32"/>
        <v>0</v>
      </c>
      <c r="T259" s="84"/>
      <c r="U259" s="84"/>
      <c r="V259" s="84"/>
      <c r="W259" s="84"/>
      <c r="X259" s="84"/>
      <c r="Y259" s="34">
        <f t="shared" si="33"/>
        <v>0</v>
      </c>
      <c r="Z259" s="34">
        <f t="shared" si="34"/>
        <v>0</v>
      </c>
      <c r="AA259" s="21"/>
      <c r="AB259" s="20"/>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0"/>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row>
    <row r="260" spans="1:135" ht="13.5">
      <c r="A260" s="33"/>
      <c r="B260" s="33"/>
      <c r="C260" s="33"/>
      <c r="D260" s="84"/>
      <c r="E260" s="33"/>
      <c r="F260" s="33"/>
      <c r="G260" s="33"/>
      <c r="H260" s="33"/>
      <c r="I260" s="33"/>
      <c r="J260" s="84"/>
      <c r="K260" s="95"/>
      <c r="L260" s="95"/>
      <c r="M260" s="95"/>
      <c r="N260" s="95"/>
      <c r="O260" s="95"/>
      <c r="P260" s="95"/>
      <c r="Q260" s="95"/>
      <c r="R260" s="96">
        <f t="shared" si="35"/>
        <v>0</v>
      </c>
      <c r="S260" s="97">
        <f t="shared" si="32"/>
        <v>0</v>
      </c>
      <c r="T260" s="84"/>
      <c r="U260" s="84"/>
      <c r="V260" s="84"/>
      <c r="W260" s="84"/>
      <c r="X260" s="84"/>
      <c r="Y260" s="34">
        <f t="shared" si="33"/>
        <v>0</v>
      </c>
      <c r="Z260" s="34">
        <f t="shared" si="34"/>
        <v>0</v>
      </c>
      <c r="AA260" s="21"/>
      <c r="AB260" s="20"/>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0"/>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row>
    <row r="261" spans="1:135" ht="13.5">
      <c r="A261" s="33"/>
      <c r="B261" s="33"/>
      <c r="C261" s="33"/>
      <c r="D261" s="84"/>
      <c r="E261" s="33"/>
      <c r="F261" s="33"/>
      <c r="G261" s="33"/>
      <c r="H261" s="33"/>
      <c r="I261" s="33"/>
      <c r="J261" s="84"/>
      <c r="K261" s="95"/>
      <c r="L261" s="95"/>
      <c r="M261" s="95"/>
      <c r="N261" s="95"/>
      <c r="O261" s="95"/>
      <c r="P261" s="95"/>
      <c r="Q261" s="95"/>
      <c r="R261" s="96">
        <f t="shared" si="35"/>
        <v>0</v>
      </c>
      <c r="S261" s="97">
        <f t="shared" si="32"/>
        <v>0</v>
      </c>
      <c r="T261" s="84"/>
      <c r="U261" s="84"/>
      <c r="V261" s="84"/>
      <c r="W261" s="84"/>
      <c r="X261" s="84"/>
      <c r="Y261" s="34">
        <f t="shared" si="33"/>
        <v>0</v>
      </c>
      <c r="Z261" s="34">
        <f t="shared" si="34"/>
        <v>0</v>
      </c>
      <c r="AA261" s="21"/>
      <c r="AB261" s="20"/>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0"/>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row>
    <row r="262" spans="1:135" ht="13.5">
      <c r="A262" s="33"/>
      <c r="B262" s="33"/>
      <c r="C262" s="33"/>
      <c r="D262" s="84"/>
      <c r="E262" s="33"/>
      <c r="F262" s="33"/>
      <c r="G262" s="33"/>
      <c r="H262" s="33"/>
      <c r="I262" s="33"/>
      <c r="J262" s="84"/>
      <c r="K262" s="95"/>
      <c r="L262" s="95"/>
      <c r="M262" s="95"/>
      <c r="N262" s="95"/>
      <c r="O262" s="95"/>
      <c r="P262" s="95"/>
      <c r="Q262" s="95"/>
      <c r="R262" s="96">
        <f t="shared" si="35"/>
        <v>0</v>
      </c>
      <c r="S262" s="97">
        <f t="shared" si="32"/>
        <v>0</v>
      </c>
      <c r="T262" s="84"/>
      <c r="U262" s="84"/>
      <c r="V262" s="84"/>
      <c r="W262" s="84"/>
      <c r="X262" s="84"/>
      <c r="Y262" s="34">
        <f t="shared" si="33"/>
        <v>0</v>
      </c>
      <c r="Z262" s="34">
        <f t="shared" si="34"/>
        <v>0</v>
      </c>
      <c r="AA262" s="21"/>
      <c r="AB262" s="20"/>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0"/>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row>
    <row r="263" spans="1:135" ht="13.5">
      <c r="A263" s="33"/>
      <c r="B263" s="33"/>
      <c r="C263" s="33"/>
      <c r="D263" s="84"/>
      <c r="E263" s="33"/>
      <c r="F263" s="33"/>
      <c r="G263" s="33"/>
      <c r="H263" s="33"/>
      <c r="I263" s="33"/>
      <c r="J263" s="84"/>
      <c r="K263" s="95"/>
      <c r="L263" s="95"/>
      <c r="M263" s="95"/>
      <c r="N263" s="95"/>
      <c r="O263" s="95"/>
      <c r="P263" s="95"/>
      <c r="Q263" s="95"/>
      <c r="R263" s="96">
        <f t="shared" si="35"/>
        <v>0</v>
      </c>
      <c r="S263" s="97">
        <f t="shared" si="32"/>
        <v>0</v>
      </c>
      <c r="T263" s="84"/>
      <c r="U263" s="84"/>
      <c r="V263" s="84"/>
      <c r="W263" s="84"/>
      <c r="X263" s="84"/>
      <c r="Y263" s="34">
        <f t="shared" si="33"/>
        <v>0</v>
      </c>
      <c r="Z263" s="34">
        <f t="shared" si="34"/>
        <v>0</v>
      </c>
      <c r="AA263" s="21"/>
      <c r="AB263" s="20"/>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0"/>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row>
    <row r="264" spans="1:135" ht="13.5">
      <c r="A264" s="33"/>
      <c r="B264" s="33"/>
      <c r="C264" s="33"/>
      <c r="D264" s="84"/>
      <c r="E264" s="33"/>
      <c r="F264" s="33"/>
      <c r="G264" s="33"/>
      <c r="H264" s="33"/>
      <c r="I264" s="33"/>
      <c r="J264" s="84"/>
      <c r="K264" s="95"/>
      <c r="L264" s="95"/>
      <c r="M264" s="95"/>
      <c r="N264" s="95"/>
      <c r="O264" s="95"/>
      <c r="P264" s="95"/>
      <c r="Q264" s="95"/>
      <c r="R264" s="96">
        <f t="shared" si="35"/>
        <v>0</v>
      </c>
      <c r="S264" s="97">
        <f t="shared" si="32"/>
        <v>0</v>
      </c>
      <c r="T264" s="84"/>
      <c r="U264" s="84"/>
      <c r="V264" s="84"/>
      <c r="W264" s="84"/>
      <c r="X264" s="84"/>
      <c r="Y264" s="34">
        <f t="shared" si="33"/>
        <v>0</v>
      </c>
      <c r="Z264" s="34">
        <f t="shared" si="34"/>
        <v>0</v>
      </c>
      <c r="AA264" s="21"/>
      <c r="AB264" s="20"/>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0"/>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row>
    <row r="265" spans="1:135" ht="13.5">
      <c r="A265" s="33"/>
      <c r="B265" s="33"/>
      <c r="C265" s="33"/>
      <c r="D265" s="84"/>
      <c r="E265" s="33"/>
      <c r="F265" s="33"/>
      <c r="G265" s="33"/>
      <c r="H265" s="33"/>
      <c r="I265" s="33"/>
      <c r="J265" s="84"/>
      <c r="K265" s="95"/>
      <c r="L265" s="95"/>
      <c r="M265" s="95"/>
      <c r="N265" s="95"/>
      <c r="O265" s="95"/>
      <c r="P265" s="95"/>
      <c r="Q265" s="95"/>
      <c r="R265" s="96">
        <f t="shared" si="35"/>
        <v>0</v>
      </c>
      <c r="S265" s="97">
        <f t="shared" si="32"/>
        <v>0</v>
      </c>
      <c r="T265" s="84"/>
      <c r="U265" s="84"/>
      <c r="V265" s="84"/>
      <c r="W265" s="84"/>
      <c r="X265" s="84"/>
      <c r="Y265" s="34">
        <f t="shared" si="33"/>
        <v>0</v>
      </c>
      <c r="Z265" s="34">
        <f t="shared" si="34"/>
        <v>0</v>
      </c>
      <c r="AA265" s="21"/>
      <c r="AB265" s="20"/>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0"/>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row>
    <row r="266" spans="1:135" ht="13.5">
      <c r="A266" s="33"/>
      <c r="B266" s="33"/>
      <c r="C266" s="33"/>
      <c r="D266" s="84"/>
      <c r="E266" s="33"/>
      <c r="F266" s="33"/>
      <c r="G266" s="33"/>
      <c r="H266" s="33"/>
      <c r="I266" s="33"/>
      <c r="J266" s="84"/>
      <c r="K266" s="95"/>
      <c r="L266" s="95"/>
      <c r="M266" s="95"/>
      <c r="N266" s="95"/>
      <c r="O266" s="95"/>
      <c r="P266" s="95"/>
      <c r="Q266" s="95"/>
      <c r="R266" s="96">
        <f t="shared" si="35"/>
        <v>0</v>
      </c>
      <c r="S266" s="97">
        <f t="shared" si="32"/>
        <v>0</v>
      </c>
      <c r="T266" s="84"/>
      <c r="U266" s="84"/>
      <c r="V266" s="84"/>
      <c r="W266" s="84"/>
      <c r="X266" s="84"/>
      <c r="Y266" s="34">
        <f t="shared" si="33"/>
        <v>0</v>
      </c>
      <c r="Z266" s="34">
        <f t="shared" si="34"/>
        <v>0</v>
      </c>
      <c r="AA266" s="21"/>
      <c r="AB266" s="20"/>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0"/>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row>
    <row r="267" spans="1:135" ht="13.5">
      <c r="A267" s="33"/>
      <c r="B267" s="33"/>
      <c r="C267" s="33"/>
      <c r="D267" s="84"/>
      <c r="E267" s="33"/>
      <c r="F267" s="33"/>
      <c r="G267" s="33"/>
      <c r="H267" s="33"/>
      <c r="I267" s="33"/>
      <c r="J267" s="84"/>
      <c r="K267" s="95"/>
      <c r="L267" s="95"/>
      <c r="M267" s="95"/>
      <c r="N267" s="95"/>
      <c r="O267" s="95"/>
      <c r="P267" s="95"/>
      <c r="Q267" s="95"/>
      <c r="R267" s="96">
        <f t="shared" si="35"/>
        <v>0</v>
      </c>
      <c r="S267" s="97">
        <f t="shared" si="32"/>
        <v>0</v>
      </c>
      <c r="T267" s="84"/>
      <c r="U267" s="84"/>
      <c r="V267" s="84"/>
      <c r="W267" s="84"/>
      <c r="X267" s="84"/>
      <c r="Y267" s="34">
        <f t="shared" si="33"/>
        <v>0</v>
      </c>
      <c r="Z267" s="34">
        <f t="shared" si="34"/>
        <v>0</v>
      </c>
      <c r="AA267" s="21"/>
      <c r="AB267" s="20"/>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0"/>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row>
    <row r="268" spans="1:135" ht="13.5">
      <c r="A268" s="33"/>
      <c r="B268" s="33"/>
      <c r="C268" s="33"/>
      <c r="D268" s="84"/>
      <c r="E268" s="33"/>
      <c r="F268" s="33"/>
      <c r="G268" s="33"/>
      <c r="H268" s="33"/>
      <c r="I268" s="33"/>
      <c r="J268" s="84"/>
      <c r="K268" s="95"/>
      <c r="L268" s="95"/>
      <c r="M268" s="95"/>
      <c r="N268" s="95"/>
      <c r="O268" s="95"/>
      <c r="P268" s="95"/>
      <c r="Q268" s="95"/>
      <c r="R268" s="96">
        <f t="shared" si="35"/>
        <v>0</v>
      </c>
      <c r="S268" s="97">
        <f t="shared" si="32"/>
        <v>0</v>
      </c>
      <c r="T268" s="84"/>
      <c r="U268" s="84"/>
      <c r="V268" s="84"/>
      <c r="W268" s="84"/>
      <c r="X268" s="84"/>
      <c r="Y268" s="34">
        <f t="shared" si="33"/>
        <v>0</v>
      </c>
      <c r="Z268" s="34">
        <f t="shared" si="34"/>
        <v>0</v>
      </c>
      <c r="AA268" s="21"/>
      <c r="AB268" s="20"/>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0"/>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row>
    <row r="269" spans="1:135" ht="13.5">
      <c r="A269" s="33"/>
      <c r="B269" s="33"/>
      <c r="C269" s="33"/>
      <c r="D269" s="84"/>
      <c r="E269" s="33"/>
      <c r="F269" s="33"/>
      <c r="G269" s="33"/>
      <c r="H269" s="33"/>
      <c r="I269" s="33"/>
      <c r="J269" s="84"/>
      <c r="K269" s="95"/>
      <c r="L269" s="95"/>
      <c r="M269" s="95"/>
      <c r="N269" s="95"/>
      <c r="O269" s="95"/>
      <c r="P269" s="95"/>
      <c r="Q269" s="95"/>
      <c r="R269" s="96">
        <f t="shared" si="35"/>
        <v>0</v>
      </c>
      <c r="S269" s="97">
        <f t="shared" si="32"/>
        <v>0</v>
      </c>
      <c r="T269" s="84"/>
      <c r="U269" s="84"/>
      <c r="V269" s="84"/>
      <c r="W269" s="84"/>
      <c r="X269" s="84"/>
      <c r="Y269" s="34">
        <f t="shared" si="33"/>
        <v>0</v>
      </c>
      <c r="Z269" s="34">
        <f t="shared" si="34"/>
        <v>0</v>
      </c>
      <c r="AA269" s="21"/>
      <c r="AB269" s="20"/>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0"/>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row>
    <row r="270" spans="1:135" ht="13.5">
      <c r="A270" s="33"/>
      <c r="B270" s="33"/>
      <c r="C270" s="33"/>
      <c r="D270" s="84"/>
      <c r="E270" s="33"/>
      <c r="F270" s="33"/>
      <c r="G270" s="33"/>
      <c r="H270" s="33"/>
      <c r="I270" s="33"/>
      <c r="J270" s="84"/>
      <c r="K270" s="95"/>
      <c r="L270" s="95"/>
      <c r="M270" s="95"/>
      <c r="N270" s="95"/>
      <c r="O270" s="95"/>
      <c r="P270" s="95"/>
      <c r="Q270" s="95"/>
      <c r="R270" s="96">
        <f t="shared" si="35"/>
        <v>0</v>
      </c>
      <c r="S270" s="97">
        <f t="shared" si="32"/>
        <v>0</v>
      </c>
      <c r="T270" s="84"/>
      <c r="U270" s="84"/>
      <c r="V270" s="84"/>
      <c r="W270" s="84"/>
      <c r="X270" s="84"/>
      <c r="Y270" s="34">
        <f t="shared" si="33"/>
        <v>0</v>
      </c>
      <c r="Z270" s="34">
        <f t="shared" si="34"/>
        <v>0</v>
      </c>
      <c r="AA270" s="21"/>
      <c r="AB270" s="20"/>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0"/>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row>
    <row r="271" spans="1:135" ht="13.5">
      <c r="A271" s="33"/>
      <c r="B271" s="33"/>
      <c r="C271" s="33"/>
      <c r="D271" s="84"/>
      <c r="E271" s="33"/>
      <c r="F271" s="33"/>
      <c r="G271" s="33"/>
      <c r="H271" s="33"/>
      <c r="I271" s="33"/>
      <c r="J271" s="84"/>
      <c r="K271" s="95"/>
      <c r="L271" s="95"/>
      <c r="M271" s="95"/>
      <c r="N271" s="95"/>
      <c r="O271" s="95"/>
      <c r="P271" s="95"/>
      <c r="Q271" s="95"/>
      <c r="R271" s="96">
        <f t="shared" si="35"/>
        <v>0</v>
      </c>
      <c r="S271" s="97">
        <f t="shared" si="32"/>
        <v>0</v>
      </c>
      <c r="T271" s="84"/>
      <c r="U271" s="84"/>
      <c r="V271" s="84"/>
      <c r="W271" s="84"/>
      <c r="X271" s="84"/>
      <c r="Y271" s="34">
        <f t="shared" si="33"/>
        <v>0</v>
      </c>
      <c r="Z271" s="34">
        <f t="shared" si="34"/>
        <v>0</v>
      </c>
      <c r="AA271" s="21"/>
      <c r="AB271" s="20"/>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0"/>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row>
    <row r="272" spans="1:135" ht="13.5">
      <c r="A272" s="33"/>
      <c r="B272" s="33"/>
      <c r="C272" s="33"/>
      <c r="D272" s="84"/>
      <c r="E272" s="33"/>
      <c r="F272" s="33"/>
      <c r="G272" s="33"/>
      <c r="H272" s="33"/>
      <c r="I272" s="33"/>
      <c r="J272" s="84"/>
      <c r="K272" s="95"/>
      <c r="L272" s="95"/>
      <c r="M272" s="95"/>
      <c r="N272" s="95"/>
      <c r="O272" s="95"/>
      <c r="P272" s="95"/>
      <c r="Q272" s="95"/>
      <c r="R272" s="96">
        <f t="shared" si="35"/>
        <v>0</v>
      </c>
      <c r="S272" s="97">
        <f t="shared" ref="S272:S335" si="36">+L272-N272+R272</f>
        <v>0</v>
      </c>
      <c r="T272" s="84"/>
      <c r="U272" s="84"/>
      <c r="V272" s="84"/>
      <c r="W272" s="84"/>
      <c r="X272" s="84"/>
      <c r="Y272" s="34">
        <f t="shared" ref="Y272:Y335" si="37">+O272-M272-S272</f>
        <v>0</v>
      </c>
      <c r="Z272" s="34">
        <f t="shared" ref="Z272:Z335" si="38">L272-N272+R272-S272</f>
        <v>0</v>
      </c>
      <c r="AA272" s="21"/>
      <c r="AB272" s="20"/>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0"/>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row>
    <row r="273" spans="1:135" ht="13.5">
      <c r="A273" s="33"/>
      <c r="B273" s="33"/>
      <c r="C273" s="33"/>
      <c r="D273" s="84"/>
      <c r="E273" s="33"/>
      <c r="F273" s="33"/>
      <c r="G273" s="33"/>
      <c r="H273" s="33"/>
      <c r="I273" s="33"/>
      <c r="J273" s="84"/>
      <c r="K273" s="95"/>
      <c r="L273" s="95"/>
      <c r="M273" s="95"/>
      <c r="N273" s="95"/>
      <c r="O273" s="95"/>
      <c r="P273" s="95"/>
      <c r="Q273" s="95"/>
      <c r="R273" s="96">
        <f t="shared" ref="R273:R336" si="39">+P273+Q273</f>
        <v>0</v>
      </c>
      <c r="S273" s="97">
        <f t="shared" si="36"/>
        <v>0</v>
      </c>
      <c r="T273" s="84"/>
      <c r="U273" s="84"/>
      <c r="V273" s="84"/>
      <c r="W273" s="84"/>
      <c r="X273" s="84"/>
      <c r="Y273" s="34">
        <f t="shared" si="37"/>
        <v>0</v>
      </c>
      <c r="Z273" s="34">
        <f t="shared" si="38"/>
        <v>0</v>
      </c>
      <c r="AA273" s="21"/>
      <c r="AB273" s="20"/>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0"/>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row>
    <row r="274" spans="1:135" ht="13.5">
      <c r="A274" s="33"/>
      <c r="B274" s="33"/>
      <c r="C274" s="33"/>
      <c r="D274" s="84"/>
      <c r="E274" s="33"/>
      <c r="F274" s="33"/>
      <c r="G274" s="33"/>
      <c r="H274" s="33"/>
      <c r="I274" s="33"/>
      <c r="J274" s="84"/>
      <c r="K274" s="95"/>
      <c r="L274" s="95"/>
      <c r="M274" s="95"/>
      <c r="N274" s="95"/>
      <c r="O274" s="95"/>
      <c r="P274" s="95"/>
      <c r="Q274" s="95"/>
      <c r="R274" s="96">
        <f t="shared" si="39"/>
        <v>0</v>
      </c>
      <c r="S274" s="97">
        <f t="shared" si="36"/>
        <v>0</v>
      </c>
      <c r="T274" s="84"/>
      <c r="U274" s="84"/>
      <c r="V274" s="84"/>
      <c r="W274" s="84"/>
      <c r="X274" s="84"/>
      <c r="Y274" s="34">
        <f t="shared" si="37"/>
        <v>0</v>
      </c>
      <c r="Z274" s="34">
        <f t="shared" si="38"/>
        <v>0</v>
      </c>
      <c r="AA274" s="21"/>
      <c r="AB274" s="20"/>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0"/>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row>
    <row r="275" spans="1:135" ht="13.5">
      <c r="A275" s="33"/>
      <c r="B275" s="33"/>
      <c r="C275" s="33"/>
      <c r="D275" s="84"/>
      <c r="E275" s="33"/>
      <c r="F275" s="33"/>
      <c r="G275" s="33"/>
      <c r="H275" s="33"/>
      <c r="I275" s="33"/>
      <c r="J275" s="84"/>
      <c r="K275" s="95"/>
      <c r="L275" s="95"/>
      <c r="M275" s="95"/>
      <c r="N275" s="95"/>
      <c r="O275" s="95"/>
      <c r="P275" s="95"/>
      <c r="Q275" s="95"/>
      <c r="R275" s="96">
        <f t="shared" si="39"/>
        <v>0</v>
      </c>
      <c r="S275" s="97">
        <f t="shared" si="36"/>
        <v>0</v>
      </c>
      <c r="T275" s="84"/>
      <c r="U275" s="84"/>
      <c r="V275" s="84"/>
      <c r="W275" s="84"/>
      <c r="X275" s="84"/>
      <c r="Y275" s="34">
        <f t="shared" si="37"/>
        <v>0</v>
      </c>
      <c r="Z275" s="34">
        <f t="shared" si="38"/>
        <v>0</v>
      </c>
      <c r="AA275" s="21"/>
      <c r="AB275" s="20"/>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0"/>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row>
    <row r="276" spans="1:135" ht="13.5">
      <c r="A276" s="33"/>
      <c r="B276" s="33"/>
      <c r="C276" s="33"/>
      <c r="D276" s="84"/>
      <c r="E276" s="33"/>
      <c r="F276" s="33"/>
      <c r="G276" s="33"/>
      <c r="H276" s="33"/>
      <c r="I276" s="33"/>
      <c r="J276" s="84"/>
      <c r="K276" s="95"/>
      <c r="L276" s="95"/>
      <c r="M276" s="95"/>
      <c r="N276" s="95"/>
      <c r="O276" s="95"/>
      <c r="P276" s="95"/>
      <c r="Q276" s="95"/>
      <c r="R276" s="96">
        <f t="shared" si="39"/>
        <v>0</v>
      </c>
      <c r="S276" s="97">
        <f t="shared" si="36"/>
        <v>0</v>
      </c>
      <c r="T276" s="84"/>
      <c r="U276" s="84"/>
      <c r="V276" s="84"/>
      <c r="W276" s="84"/>
      <c r="X276" s="84"/>
      <c r="Y276" s="34">
        <f t="shared" si="37"/>
        <v>0</v>
      </c>
      <c r="Z276" s="34">
        <f t="shared" si="38"/>
        <v>0</v>
      </c>
      <c r="AA276" s="21"/>
      <c r="AB276" s="20"/>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0"/>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row>
    <row r="277" spans="1:135" ht="13.5">
      <c r="A277" s="33"/>
      <c r="B277" s="33"/>
      <c r="C277" s="33"/>
      <c r="D277" s="84"/>
      <c r="E277" s="33"/>
      <c r="F277" s="33"/>
      <c r="G277" s="33"/>
      <c r="H277" s="33"/>
      <c r="I277" s="33"/>
      <c r="J277" s="84"/>
      <c r="K277" s="95"/>
      <c r="L277" s="95"/>
      <c r="M277" s="95"/>
      <c r="N277" s="95"/>
      <c r="O277" s="95"/>
      <c r="P277" s="95"/>
      <c r="Q277" s="95"/>
      <c r="R277" s="96">
        <f t="shared" si="39"/>
        <v>0</v>
      </c>
      <c r="S277" s="97">
        <f t="shared" si="36"/>
        <v>0</v>
      </c>
      <c r="T277" s="84"/>
      <c r="U277" s="84"/>
      <c r="V277" s="84"/>
      <c r="W277" s="84"/>
      <c r="X277" s="84"/>
      <c r="Y277" s="34">
        <f t="shared" si="37"/>
        <v>0</v>
      </c>
      <c r="Z277" s="34">
        <f t="shared" si="38"/>
        <v>0</v>
      </c>
      <c r="AA277" s="21"/>
      <c r="AB277" s="20"/>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0"/>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row>
    <row r="278" spans="1:135" ht="13.5">
      <c r="A278" s="33"/>
      <c r="B278" s="33"/>
      <c r="C278" s="33"/>
      <c r="D278" s="84"/>
      <c r="E278" s="33"/>
      <c r="F278" s="33"/>
      <c r="G278" s="33"/>
      <c r="H278" s="33"/>
      <c r="I278" s="33"/>
      <c r="J278" s="84"/>
      <c r="K278" s="95"/>
      <c r="L278" s="95"/>
      <c r="M278" s="95"/>
      <c r="N278" s="95"/>
      <c r="O278" s="95"/>
      <c r="P278" s="95"/>
      <c r="Q278" s="95"/>
      <c r="R278" s="96">
        <f t="shared" si="39"/>
        <v>0</v>
      </c>
      <c r="S278" s="97">
        <f t="shared" si="36"/>
        <v>0</v>
      </c>
      <c r="T278" s="84"/>
      <c r="U278" s="84"/>
      <c r="V278" s="84"/>
      <c r="W278" s="84"/>
      <c r="X278" s="84"/>
      <c r="Y278" s="34">
        <f t="shared" si="37"/>
        <v>0</v>
      </c>
      <c r="Z278" s="34">
        <f t="shared" si="38"/>
        <v>0</v>
      </c>
      <c r="AA278" s="21"/>
      <c r="AB278" s="20"/>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0"/>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row>
    <row r="279" spans="1:135" ht="13.5">
      <c r="A279" s="33"/>
      <c r="B279" s="33"/>
      <c r="C279" s="33"/>
      <c r="D279" s="84"/>
      <c r="E279" s="33"/>
      <c r="F279" s="33"/>
      <c r="G279" s="33"/>
      <c r="H279" s="33"/>
      <c r="I279" s="33"/>
      <c r="J279" s="84"/>
      <c r="K279" s="95"/>
      <c r="L279" s="95"/>
      <c r="M279" s="95"/>
      <c r="N279" s="95"/>
      <c r="O279" s="95"/>
      <c r="P279" s="95"/>
      <c r="Q279" s="95"/>
      <c r="R279" s="96">
        <f t="shared" si="39"/>
        <v>0</v>
      </c>
      <c r="S279" s="97">
        <f t="shared" si="36"/>
        <v>0</v>
      </c>
      <c r="T279" s="84"/>
      <c r="U279" s="84"/>
      <c r="V279" s="84"/>
      <c r="W279" s="84"/>
      <c r="X279" s="84"/>
      <c r="Y279" s="34">
        <f t="shared" si="37"/>
        <v>0</v>
      </c>
      <c r="Z279" s="34">
        <f t="shared" si="38"/>
        <v>0</v>
      </c>
      <c r="AA279" s="21"/>
      <c r="AB279" s="20"/>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0"/>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row>
    <row r="280" spans="1:135" ht="13.5">
      <c r="A280" s="33"/>
      <c r="B280" s="33"/>
      <c r="C280" s="33"/>
      <c r="D280" s="84"/>
      <c r="E280" s="33"/>
      <c r="F280" s="33"/>
      <c r="G280" s="33"/>
      <c r="H280" s="33"/>
      <c r="I280" s="33"/>
      <c r="J280" s="84"/>
      <c r="K280" s="95"/>
      <c r="L280" s="95"/>
      <c r="M280" s="95"/>
      <c r="N280" s="95"/>
      <c r="O280" s="95"/>
      <c r="P280" s="95"/>
      <c r="Q280" s="95"/>
      <c r="R280" s="96">
        <f t="shared" si="39"/>
        <v>0</v>
      </c>
      <c r="S280" s="97">
        <f t="shared" si="36"/>
        <v>0</v>
      </c>
      <c r="T280" s="84"/>
      <c r="U280" s="84"/>
      <c r="V280" s="84"/>
      <c r="W280" s="84"/>
      <c r="X280" s="84"/>
      <c r="Y280" s="34">
        <f t="shared" si="37"/>
        <v>0</v>
      </c>
      <c r="Z280" s="34">
        <f t="shared" si="38"/>
        <v>0</v>
      </c>
      <c r="AA280" s="21"/>
      <c r="AB280" s="20"/>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0"/>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row>
    <row r="281" spans="1:135" ht="13.5">
      <c r="A281" s="33"/>
      <c r="B281" s="33"/>
      <c r="C281" s="33"/>
      <c r="D281" s="84"/>
      <c r="E281" s="33"/>
      <c r="F281" s="33"/>
      <c r="G281" s="33"/>
      <c r="H281" s="33"/>
      <c r="I281" s="33"/>
      <c r="J281" s="84"/>
      <c r="K281" s="95"/>
      <c r="L281" s="95"/>
      <c r="M281" s="95"/>
      <c r="N281" s="95"/>
      <c r="O281" s="95"/>
      <c r="P281" s="95"/>
      <c r="Q281" s="95"/>
      <c r="R281" s="96">
        <f t="shared" si="39"/>
        <v>0</v>
      </c>
      <c r="S281" s="97">
        <f t="shared" si="36"/>
        <v>0</v>
      </c>
      <c r="T281" s="84"/>
      <c r="U281" s="84"/>
      <c r="V281" s="84"/>
      <c r="W281" s="84"/>
      <c r="X281" s="84"/>
      <c r="Y281" s="34">
        <f t="shared" si="37"/>
        <v>0</v>
      </c>
      <c r="Z281" s="34">
        <f t="shared" si="38"/>
        <v>0</v>
      </c>
      <c r="AA281" s="21"/>
      <c r="AB281" s="20"/>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0"/>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row>
    <row r="282" spans="1:135" ht="13.5">
      <c r="A282" s="33"/>
      <c r="B282" s="33"/>
      <c r="C282" s="33"/>
      <c r="D282" s="84"/>
      <c r="E282" s="33"/>
      <c r="F282" s="33"/>
      <c r="G282" s="33"/>
      <c r="H282" s="33"/>
      <c r="I282" s="33"/>
      <c r="J282" s="84"/>
      <c r="K282" s="95"/>
      <c r="L282" s="95"/>
      <c r="M282" s="95"/>
      <c r="N282" s="95"/>
      <c r="O282" s="95"/>
      <c r="P282" s="95"/>
      <c r="Q282" s="95"/>
      <c r="R282" s="96">
        <f t="shared" si="39"/>
        <v>0</v>
      </c>
      <c r="S282" s="97">
        <f t="shared" si="36"/>
        <v>0</v>
      </c>
      <c r="T282" s="84"/>
      <c r="U282" s="84"/>
      <c r="V282" s="84"/>
      <c r="W282" s="84"/>
      <c r="X282" s="84"/>
      <c r="Y282" s="34">
        <f t="shared" si="37"/>
        <v>0</v>
      </c>
      <c r="Z282" s="34">
        <f t="shared" si="38"/>
        <v>0</v>
      </c>
      <c r="AA282" s="21"/>
      <c r="AB282" s="20"/>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0"/>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row>
    <row r="283" spans="1:135" ht="13.5">
      <c r="A283" s="33"/>
      <c r="B283" s="33"/>
      <c r="C283" s="33"/>
      <c r="D283" s="84"/>
      <c r="E283" s="33"/>
      <c r="F283" s="33"/>
      <c r="G283" s="33"/>
      <c r="H283" s="33"/>
      <c r="I283" s="33"/>
      <c r="J283" s="84"/>
      <c r="K283" s="95"/>
      <c r="L283" s="95"/>
      <c r="M283" s="95"/>
      <c r="N283" s="95"/>
      <c r="O283" s="95"/>
      <c r="P283" s="95"/>
      <c r="Q283" s="95"/>
      <c r="R283" s="96">
        <f t="shared" si="39"/>
        <v>0</v>
      </c>
      <c r="S283" s="97">
        <f t="shared" si="36"/>
        <v>0</v>
      </c>
      <c r="T283" s="84"/>
      <c r="U283" s="84"/>
      <c r="V283" s="84"/>
      <c r="W283" s="84"/>
      <c r="X283" s="84"/>
      <c r="Y283" s="34">
        <f t="shared" si="37"/>
        <v>0</v>
      </c>
      <c r="Z283" s="34">
        <f t="shared" si="38"/>
        <v>0</v>
      </c>
      <c r="AA283" s="21"/>
      <c r="AB283" s="20"/>
      <c r="AC283" s="21"/>
      <c r="AD283" s="21"/>
      <c r="AE283" s="21"/>
      <c r="AF283" s="21"/>
      <c r="AG283" s="21"/>
      <c r="AH283" s="21"/>
      <c r="AI283" s="21"/>
      <c r="AJ283" s="21"/>
      <c r="AK283" s="21"/>
      <c r="AL283" s="21"/>
      <c r="AM283" s="21"/>
      <c r="AN283" s="21"/>
      <c r="AO283" s="21"/>
      <c r="AP283" s="21"/>
      <c r="AQ283" s="21"/>
      <c r="AR283" s="21"/>
      <c r="AS283" s="21"/>
      <c r="AT283" s="21"/>
      <c r="AU283" s="21"/>
      <c r="AV283" s="21"/>
      <c r="AW283" s="21"/>
      <c r="AX283" s="21"/>
      <c r="AY283" s="21"/>
      <c r="AZ283" s="21"/>
      <c r="BA283" s="20"/>
      <c r="BB283" s="21"/>
      <c r="BC283" s="21"/>
      <c r="BD283" s="21"/>
      <c r="BE283" s="21"/>
      <c r="BF283" s="21"/>
      <c r="BG283" s="21"/>
      <c r="BH283" s="21"/>
      <c r="BI283" s="21"/>
      <c r="BJ283" s="21"/>
      <c r="BK283" s="21"/>
      <c r="BL283" s="21"/>
      <c r="BM283" s="21"/>
      <c r="BN283" s="21"/>
      <c r="BO283" s="21"/>
      <c r="BP283" s="21"/>
      <c r="BQ283" s="21"/>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row>
    <row r="284" spans="1:135" ht="13.5">
      <c r="A284" s="33"/>
      <c r="B284" s="33"/>
      <c r="C284" s="33"/>
      <c r="D284" s="84"/>
      <c r="E284" s="33"/>
      <c r="F284" s="33"/>
      <c r="G284" s="33"/>
      <c r="H284" s="33"/>
      <c r="I284" s="33"/>
      <c r="J284" s="84"/>
      <c r="K284" s="95"/>
      <c r="L284" s="95"/>
      <c r="M284" s="95"/>
      <c r="N284" s="95"/>
      <c r="O284" s="95"/>
      <c r="P284" s="95"/>
      <c r="Q284" s="95"/>
      <c r="R284" s="96">
        <f t="shared" si="39"/>
        <v>0</v>
      </c>
      <c r="S284" s="97">
        <f t="shared" si="36"/>
        <v>0</v>
      </c>
      <c r="T284" s="84"/>
      <c r="U284" s="84"/>
      <c r="V284" s="84"/>
      <c r="W284" s="84"/>
      <c r="X284" s="84"/>
      <c r="Y284" s="34">
        <f t="shared" si="37"/>
        <v>0</v>
      </c>
      <c r="Z284" s="34">
        <f t="shared" si="38"/>
        <v>0</v>
      </c>
      <c r="AA284" s="21"/>
      <c r="AB284" s="20"/>
      <c r="AC284" s="21"/>
      <c r="AD284" s="21"/>
      <c r="AE284" s="21"/>
      <c r="AF284" s="21"/>
      <c r="AG284" s="21"/>
      <c r="AH284" s="21"/>
      <c r="AI284" s="21"/>
      <c r="AJ284" s="21"/>
      <c r="AK284" s="21"/>
      <c r="AL284" s="21"/>
      <c r="AM284" s="21"/>
      <c r="AN284" s="21"/>
      <c r="AO284" s="21"/>
      <c r="AP284" s="21"/>
      <c r="AQ284" s="21"/>
      <c r="AR284" s="21"/>
      <c r="AS284" s="21"/>
      <c r="AT284" s="21"/>
      <c r="AU284" s="21"/>
      <c r="AV284" s="21"/>
      <c r="AW284" s="21"/>
      <c r="AX284" s="21"/>
      <c r="AY284" s="21"/>
      <c r="AZ284" s="21"/>
      <c r="BA284" s="20"/>
      <c r="BB284" s="21"/>
      <c r="BC284" s="21"/>
      <c r="BD284" s="21"/>
      <c r="BE284" s="21"/>
      <c r="BF284" s="21"/>
      <c r="BG284" s="21"/>
      <c r="BH284" s="21"/>
      <c r="BI284" s="21"/>
      <c r="BJ284" s="21"/>
      <c r="BK284" s="21"/>
      <c r="BL284" s="21"/>
      <c r="BM284" s="21"/>
      <c r="BN284" s="21"/>
      <c r="BO284" s="21"/>
      <c r="BP284" s="21"/>
      <c r="BQ284" s="21"/>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row>
    <row r="285" spans="1:135" ht="13.5">
      <c r="A285" s="33"/>
      <c r="B285" s="33"/>
      <c r="C285" s="33"/>
      <c r="D285" s="84"/>
      <c r="E285" s="33"/>
      <c r="F285" s="33"/>
      <c r="G285" s="33"/>
      <c r="H285" s="33"/>
      <c r="I285" s="33"/>
      <c r="J285" s="84"/>
      <c r="K285" s="95"/>
      <c r="L285" s="95"/>
      <c r="M285" s="95"/>
      <c r="N285" s="95"/>
      <c r="O285" s="95"/>
      <c r="P285" s="95"/>
      <c r="Q285" s="95"/>
      <c r="R285" s="96">
        <f t="shared" si="39"/>
        <v>0</v>
      </c>
      <c r="S285" s="97">
        <f t="shared" si="36"/>
        <v>0</v>
      </c>
      <c r="T285" s="84"/>
      <c r="U285" s="84"/>
      <c r="V285" s="84"/>
      <c r="W285" s="84"/>
      <c r="X285" s="84"/>
      <c r="Y285" s="34">
        <f t="shared" si="37"/>
        <v>0</v>
      </c>
      <c r="Z285" s="34">
        <f t="shared" si="38"/>
        <v>0</v>
      </c>
      <c r="AA285" s="21"/>
      <c r="AB285" s="20"/>
      <c r="AC285" s="21"/>
      <c r="AD285" s="21"/>
      <c r="AE285" s="21"/>
      <c r="AF285" s="21"/>
      <c r="AG285" s="21"/>
      <c r="AH285" s="21"/>
      <c r="AI285" s="21"/>
      <c r="AJ285" s="21"/>
      <c r="AK285" s="21"/>
      <c r="AL285" s="21"/>
      <c r="AM285" s="21"/>
      <c r="AN285" s="21"/>
      <c r="AO285" s="21"/>
      <c r="AP285" s="21"/>
      <c r="AQ285" s="21"/>
      <c r="AR285" s="21"/>
      <c r="AS285" s="21"/>
      <c r="AT285" s="21"/>
      <c r="AU285" s="21"/>
      <c r="AV285" s="21"/>
      <c r="AW285" s="21"/>
      <c r="AX285" s="21"/>
      <c r="AY285" s="21"/>
      <c r="AZ285" s="21"/>
      <c r="BA285" s="20"/>
      <c r="BB285" s="21"/>
      <c r="BC285" s="21"/>
      <c r="BD285" s="21"/>
      <c r="BE285" s="21"/>
      <c r="BF285" s="21"/>
      <c r="BG285" s="21"/>
      <c r="BH285" s="21"/>
      <c r="BI285" s="21"/>
      <c r="BJ285" s="21"/>
      <c r="BK285" s="21"/>
      <c r="BL285" s="21"/>
      <c r="BM285" s="21"/>
      <c r="BN285" s="21"/>
      <c r="BO285" s="21"/>
      <c r="BP285" s="21"/>
      <c r="BQ285" s="21"/>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row>
    <row r="286" spans="1:135" ht="13.5">
      <c r="A286" s="33"/>
      <c r="B286" s="33"/>
      <c r="C286" s="33"/>
      <c r="D286" s="84"/>
      <c r="E286" s="33"/>
      <c r="F286" s="33"/>
      <c r="G286" s="33"/>
      <c r="H286" s="33"/>
      <c r="I286" s="33"/>
      <c r="J286" s="84"/>
      <c r="K286" s="95"/>
      <c r="L286" s="95"/>
      <c r="M286" s="95"/>
      <c r="N286" s="95"/>
      <c r="O286" s="95"/>
      <c r="P286" s="95"/>
      <c r="Q286" s="95"/>
      <c r="R286" s="96">
        <f t="shared" si="39"/>
        <v>0</v>
      </c>
      <c r="S286" s="97">
        <f t="shared" si="36"/>
        <v>0</v>
      </c>
      <c r="T286" s="84"/>
      <c r="U286" s="84"/>
      <c r="V286" s="84"/>
      <c r="W286" s="84"/>
      <c r="X286" s="84"/>
      <c r="Y286" s="34">
        <f t="shared" si="37"/>
        <v>0</v>
      </c>
      <c r="Z286" s="34">
        <f t="shared" si="38"/>
        <v>0</v>
      </c>
      <c r="AA286" s="21"/>
      <c r="AB286" s="20"/>
      <c r="AC286" s="21"/>
      <c r="AD286" s="21"/>
      <c r="AE286" s="21"/>
      <c r="AF286" s="21"/>
      <c r="AG286" s="21"/>
      <c r="AH286" s="21"/>
      <c r="AI286" s="21"/>
      <c r="AJ286" s="21"/>
      <c r="AK286" s="21"/>
      <c r="AL286" s="21"/>
      <c r="AM286" s="21"/>
      <c r="AN286" s="21"/>
      <c r="AO286" s="21"/>
      <c r="AP286" s="21"/>
      <c r="AQ286" s="21"/>
      <c r="AR286" s="21"/>
      <c r="AS286" s="21"/>
      <c r="AT286" s="21"/>
      <c r="AU286" s="21"/>
      <c r="AV286" s="21"/>
      <c r="AW286" s="21"/>
      <c r="AX286" s="21"/>
      <c r="AY286" s="21"/>
      <c r="AZ286" s="21"/>
      <c r="BA286" s="20"/>
      <c r="BB286" s="21"/>
      <c r="BC286" s="21"/>
      <c r="BD286" s="21"/>
      <c r="BE286" s="21"/>
      <c r="BF286" s="21"/>
      <c r="BG286" s="21"/>
      <c r="BH286" s="21"/>
      <c r="BI286" s="21"/>
      <c r="BJ286" s="21"/>
      <c r="BK286" s="21"/>
      <c r="BL286" s="21"/>
      <c r="BM286" s="21"/>
      <c r="BN286" s="21"/>
      <c r="BO286" s="21"/>
      <c r="BP286" s="21"/>
      <c r="BQ286" s="21"/>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row>
    <row r="287" spans="1:135" ht="13.5">
      <c r="A287" s="33"/>
      <c r="B287" s="33"/>
      <c r="C287" s="33"/>
      <c r="D287" s="84"/>
      <c r="E287" s="33"/>
      <c r="F287" s="33"/>
      <c r="G287" s="33"/>
      <c r="H287" s="33"/>
      <c r="I287" s="33"/>
      <c r="J287" s="84"/>
      <c r="K287" s="95"/>
      <c r="L287" s="95"/>
      <c r="M287" s="95"/>
      <c r="N287" s="95"/>
      <c r="O287" s="95"/>
      <c r="P287" s="95"/>
      <c r="Q287" s="95"/>
      <c r="R287" s="96">
        <f t="shared" si="39"/>
        <v>0</v>
      </c>
      <c r="S287" s="97">
        <f t="shared" si="36"/>
        <v>0</v>
      </c>
      <c r="T287" s="84"/>
      <c r="U287" s="84"/>
      <c r="V287" s="84"/>
      <c r="W287" s="84"/>
      <c r="X287" s="84"/>
      <c r="Y287" s="34">
        <f t="shared" si="37"/>
        <v>0</v>
      </c>
      <c r="Z287" s="34">
        <f t="shared" si="38"/>
        <v>0</v>
      </c>
      <c r="AA287" s="21"/>
      <c r="AB287" s="20"/>
      <c r="AC287" s="21"/>
      <c r="AD287" s="21"/>
      <c r="AE287" s="21"/>
      <c r="AF287" s="21"/>
      <c r="AG287" s="21"/>
      <c r="AH287" s="21"/>
      <c r="AI287" s="21"/>
      <c r="AJ287" s="21"/>
      <c r="AK287" s="21"/>
      <c r="AL287" s="21"/>
      <c r="AM287" s="21"/>
      <c r="AN287" s="21"/>
      <c r="AO287" s="21"/>
      <c r="AP287" s="21"/>
      <c r="AQ287" s="21"/>
      <c r="AR287" s="21"/>
      <c r="AS287" s="21"/>
      <c r="AT287" s="21"/>
      <c r="AU287" s="21"/>
      <c r="AV287" s="21"/>
      <c r="AW287" s="21"/>
      <c r="AX287" s="21"/>
      <c r="AY287" s="21"/>
      <c r="AZ287" s="21"/>
      <c r="BA287" s="20"/>
      <c r="BB287" s="21"/>
      <c r="BC287" s="21"/>
      <c r="BD287" s="21"/>
      <c r="BE287" s="21"/>
      <c r="BF287" s="21"/>
      <c r="BG287" s="21"/>
      <c r="BH287" s="21"/>
      <c r="BI287" s="21"/>
      <c r="BJ287" s="21"/>
      <c r="BK287" s="21"/>
      <c r="BL287" s="21"/>
      <c r="BM287" s="21"/>
      <c r="BN287" s="21"/>
      <c r="BO287" s="21"/>
      <c r="BP287" s="21"/>
      <c r="BQ287" s="21"/>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row>
    <row r="288" spans="1:135" ht="13.5">
      <c r="A288" s="33"/>
      <c r="B288" s="33"/>
      <c r="C288" s="33"/>
      <c r="D288" s="84"/>
      <c r="E288" s="33"/>
      <c r="F288" s="33"/>
      <c r="G288" s="33"/>
      <c r="H288" s="33"/>
      <c r="I288" s="33"/>
      <c r="J288" s="84"/>
      <c r="K288" s="95"/>
      <c r="L288" s="95"/>
      <c r="M288" s="95"/>
      <c r="N288" s="95"/>
      <c r="O288" s="95"/>
      <c r="P288" s="95"/>
      <c r="Q288" s="95"/>
      <c r="R288" s="96">
        <f t="shared" si="39"/>
        <v>0</v>
      </c>
      <c r="S288" s="97">
        <f t="shared" si="36"/>
        <v>0</v>
      </c>
      <c r="T288" s="84"/>
      <c r="U288" s="84"/>
      <c r="V288" s="84"/>
      <c r="W288" s="84"/>
      <c r="X288" s="84"/>
      <c r="Y288" s="34">
        <f t="shared" si="37"/>
        <v>0</v>
      </c>
      <c r="Z288" s="34">
        <f t="shared" si="38"/>
        <v>0</v>
      </c>
      <c r="AA288" s="21"/>
      <c r="AB288" s="20"/>
      <c r="AC288" s="21"/>
      <c r="AD288" s="21"/>
      <c r="AE288" s="21"/>
      <c r="AF288" s="21"/>
      <c r="AG288" s="21"/>
      <c r="AH288" s="21"/>
      <c r="AI288" s="21"/>
      <c r="AJ288" s="21"/>
      <c r="AK288" s="21"/>
      <c r="AL288" s="21"/>
      <c r="AM288" s="21"/>
      <c r="AN288" s="21"/>
      <c r="AO288" s="21"/>
      <c r="AP288" s="21"/>
      <c r="AQ288" s="21"/>
      <c r="AR288" s="21"/>
      <c r="AS288" s="21"/>
      <c r="AT288" s="21"/>
      <c r="AU288" s="21"/>
      <c r="AV288" s="21"/>
      <c r="AW288" s="21"/>
      <c r="AX288" s="21"/>
      <c r="AY288" s="21"/>
      <c r="AZ288" s="21"/>
      <c r="BA288" s="20"/>
      <c r="BB288" s="21"/>
      <c r="BC288" s="21"/>
      <c r="BD288" s="21"/>
      <c r="BE288" s="21"/>
      <c r="BF288" s="21"/>
      <c r="BG288" s="21"/>
      <c r="BH288" s="21"/>
      <c r="BI288" s="21"/>
      <c r="BJ288" s="21"/>
      <c r="BK288" s="21"/>
      <c r="BL288" s="21"/>
      <c r="BM288" s="21"/>
      <c r="BN288" s="21"/>
      <c r="BO288" s="21"/>
      <c r="BP288" s="21"/>
      <c r="BQ288" s="21"/>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row>
    <row r="289" spans="1:135" ht="13.5">
      <c r="A289" s="33"/>
      <c r="B289" s="33"/>
      <c r="C289" s="33"/>
      <c r="D289" s="84"/>
      <c r="E289" s="33"/>
      <c r="F289" s="33"/>
      <c r="G289" s="33"/>
      <c r="H289" s="33"/>
      <c r="I289" s="33"/>
      <c r="J289" s="84"/>
      <c r="K289" s="95"/>
      <c r="L289" s="95"/>
      <c r="M289" s="95"/>
      <c r="N289" s="95"/>
      <c r="O289" s="95"/>
      <c r="P289" s="95"/>
      <c r="Q289" s="95"/>
      <c r="R289" s="96">
        <f t="shared" si="39"/>
        <v>0</v>
      </c>
      <c r="S289" s="97">
        <f t="shared" si="36"/>
        <v>0</v>
      </c>
      <c r="T289" s="84"/>
      <c r="U289" s="84"/>
      <c r="V289" s="84"/>
      <c r="W289" s="84"/>
      <c r="X289" s="84"/>
      <c r="Y289" s="34">
        <f t="shared" si="37"/>
        <v>0</v>
      </c>
      <c r="Z289" s="34">
        <f t="shared" si="38"/>
        <v>0</v>
      </c>
      <c r="AA289" s="21"/>
      <c r="AB289" s="20"/>
      <c r="AC289" s="21"/>
      <c r="AD289" s="21"/>
      <c r="AE289" s="21"/>
      <c r="AF289" s="21"/>
      <c r="AG289" s="21"/>
      <c r="AH289" s="21"/>
      <c r="AI289" s="21"/>
      <c r="AJ289" s="21"/>
      <c r="AK289" s="21"/>
      <c r="AL289" s="21"/>
      <c r="AM289" s="21"/>
      <c r="AN289" s="21"/>
      <c r="AO289" s="21"/>
      <c r="AP289" s="21"/>
      <c r="AQ289" s="21"/>
      <c r="AR289" s="21"/>
      <c r="AS289" s="21"/>
      <c r="AT289" s="21"/>
      <c r="AU289" s="21"/>
      <c r="AV289" s="21"/>
      <c r="AW289" s="21"/>
      <c r="AX289" s="21"/>
      <c r="AY289" s="21"/>
      <c r="AZ289" s="21"/>
      <c r="BA289" s="20"/>
      <c r="BB289" s="21"/>
      <c r="BC289" s="21"/>
      <c r="BD289" s="21"/>
      <c r="BE289" s="21"/>
      <c r="BF289" s="21"/>
      <c r="BG289" s="21"/>
      <c r="BH289" s="21"/>
      <c r="BI289" s="21"/>
      <c r="BJ289" s="21"/>
      <c r="BK289" s="21"/>
      <c r="BL289" s="21"/>
      <c r="BM289" s="21"/>
      <c r="BN289" s="21"/>
      <c r="BO289" s="21"/>
      <c r="BP289" s="21"/>
      <c r="BQ289" s="21"/>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row>
    <row r="290" spans="1:135" ht="13.5">
      <c r="A290" s="33"/>
      <c r="B290" s="33"/>
      <c r="C290" s="33"/>
      <c r="D290" s="84"/>
      <c r="E290" s="33"/>
      <c r="F290" s="33"/>
      <c r="G290" s="33"/>
      <c r="H290" s="33"/>
      <c r="I290" s="33"/>
      <c r="J290" s="84"/>
      <c r="K290" s="95"/>
      <c r="L290" s="95"/>
      <c r="M290" s="95"/>
      <c r="N290" s="95"/>
      <c r="O290" s="95"/>
      <c r="P290" s="95"/>
      <c r="Q290" s="95"/>
      <c r="R290" s="96">
        <f t="shared" si="39"/>
        <v>0</v>
      </c>
      <c r="S290" s="97">
        <f t="shared" si="36"/>
        <v>0</v>
      </c>
      <c r="T290" s="84"/>
      <c r="U290" s="84"/>
      <c r="V290" s="84"/>
      <c r="W290" s="84"/>
      <c r="X290" s="84"/>
      <c r="Y290" s="34">
        <f t="shared" si="37"/>
        <v>0</v>
      </c>
      <c r="Z290" s="34">
        <f t="shared" si="38"/>
        <v>0</v>
      </c>
      <c r="AA290" s="21"/>
      <c r="AB290" s="20"/>
      <c r="AC290" s="21"/>
      <c r="AD290" s="21"/>
      <c r="AE290" s="21"/>
      <c r="AF290" s="21"/>
      <c r="AG290" s="21"/>
      <c r="AH290" s="21"/>
      <c r="AI290" s="21"/>
      <c r="AJ290" s="21"/>
      <c r="AK290" s="21"/>
      <c r="AL290" s="21"/>
      <c r="AM290" s="21"/>
      <c r="AN290" s="21"/>
      <c r="AO290" s="21"/>
      <c r="AP290" s="21"/>
      <c r="AQ290" s="21"/>
      <c r="AR290" s="21"/>
      <c r="AS290" s="21"/>
      <c r="AT290" s="21"/>
      <c r="AU290" s="21"/>
      <c r="AV290" s="21"/>
      <c r="AW290" s="21"/>
      <c r="AX290" s="21"/>
      <c r="AY290" s="21"/>
      <c r="AZ290" s="21"/>
      <c r="BA290" s="20"/>
      <c r="BB290" s="21"/>
      <c r="BC290" s="21"/>
      <c r="BD290" s="21"/>
      <c r="BE290" s="21"/>
      <c r="BF290" s="21"/>
      <c r="BG290" s="21"/>
      <c r="BH290" s="21"/>
      <c r="BI290" s="21"/>
      <c r="BJ290" s="21"/>
      <c r="BK290" s="21"/>
      <c r="BL290" s="21"/>
      <c r="BM290" s="21"/>
      <c r="BN290" s="21"/>
      <c r="BO290" s="21"/>
      <c r="BP290" s="21"/>
      <c r="BQ290" s="21"/>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row>
    <row r="291" spans="1:135" ht="13.5">
      <c r="A291" s="33"/>
      <c r="B291" s="33"/>
      <c r="C291" s="33"/>
      <c r="D291" s="84"/>
      <c r="E291" s="33"/>
      <c r="F291" s="33"/>
      <c r="G291" s="33"/>
      <c r="H291" s="33"/>
      <c r="I291" s="33"/>
      <c r="J291" s="84"/>
      <c r="K291" s="95"/>
      <c r="L291" s="95"/>
      <c r="M291" s="95"/>
      <c r="N291" s="95"/>
      <c r="O291" s="95"/>
      <c r="P291" s="95"/>
      <c r="Q291" s="95"/>
      <c r="R291" s="96">
        <f t="shared" si="39"/>
        <v>0</v>
      </c>
      <c r="S291" s="97">
        <f t="shared" si="36"/>
        <v>0</v>
      </c>
      <c r="T291" s="84"/>
      <c r="U291" s="84"/>
      <c r="V291" s="84"/>
      <c r="W291" s="84"/>
      <c r="X291" s="84"/>
      <c r="Y291" s="34">
        <f t="shared" si="37"/>
        <v>0</v>
      </c>
      <c r="Z291" s="34">
        <f t="shared" si="38"/>
        <v>0</v>
      </c>
      <c r="AA291" s="21"/>
      <c r="AB291" s="20"/>
      <c r="AC291" s="21"/>
      <c r="AD291" s="21"/>
      <c r="AE291" s="21"/>
      <c r="AF291" s="21"/>
      <c r="AG291" s="21"/>
      <c r="AH291" s="21"/>
      <c r="AI291" s="21"/>
      <c r="AJ291" s="21"/>
      <c r="AK291" s="21"/>
      <c r="AL291" s="21"/>
      <c r="AM291" s="21"/>
      <c r="AN291" s="21"/>
      <c r="AO291" s="21"/>
      <c r="AP291" s="21"/>
      <c r="AQ291" s="21"/>
      <c r="AR291" s="21"/>
      <c r="AS291" s="21"/>
      <c r="AT291" s="21"/>
      <c r="AU291" s="21"/>
      <c r="AV291" s="21"/>
      <c r="AW291" s="21"/>
      <c r="AX291" s="21"/>
      <c r="AY291" s="21"/>
      <c r="AZ291" s="21"/>
      <c r="BA291" s="20"/>
      <c r="BB291" s="21"/>
      <c r="BC291" s="21"/>
      <c r="BD291" s="21"/>
      <c r="BE291" s="21"/>
      <c r="BF291" s="21"/>
      <c r="BG291" s="21"/>
      <c r="BH291" s="21"/>
      <c r="BI291" s="21"/>
      <c r="BJ291" s="21"/>
      <c r="BK291" s="21"/>
      <c r="BL291" s="21"/>
      <c r="BM291" s="21"/>
      <c r="BN291" s="21"/>
      <c r="BO291" s="21"/>
      <c r="BP291" s="21"/>
      <c r="BQ291" s="21"/>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row>
    <row r="292" spans="1:135" ht="13.5">
      <c r="A292" s="33"/>
      <c r="B292" s="33"/>
      <c r="C292" s="33"/>
      <c r="D292" s="84"/>
      <c r="E292" s="33"/>
      <c r="F292" s="33"/>
      <c r="G292" s="33"/>
      <c r="H292" s="33"/>
      <c r="I292" s="33"/>
      <c r="J292" s="84"/>
      <c r="K292" s="95"/>
      <c r="L292" s="95"/>
      <c r="M292" s="95"/>
      <c r="N292" s="95"/>
      <c r="O292" s="95"/>
      <c r="P292" s="95"/>
      <c r="Q292" s="95"/>
      <c r="R292" s="96">
        <f t="shared" si="39"/>
        <v>0</v>
      </c>
      <c r="S292" s="97">
        <f t="shared" si="36"/>
        <v>0</v>
      </c>
      <c r="T292" s="84"/>
      <c r="U292" s="84"/>
      <c r="V292" s="84"/>
      <c r="W292" s="84"/>
      <c r="X292" s="84"/>
      <c r="Y292" s="34">
        <f t="shared" si="37"/>
        <v>0</v>
      </c>
      <c r="Z292" s="34">
        <f t="shared" si="38"/>
        <v>0</v>
      </c>
      <c r="AA292" s="21"/>
      <c r="AB292" s="20"/>
      <c r="AC292" s="21"/>
      <c r="AD292" s="21"/>
      <c r="AE292" s="21"/>
      <c r="AF292" s="21"/>
      <c r="AG292" s="21"/>
      <c r="AH292" s="21"/>
      <c r="AI292" s="21"/>
      <c r="AJ292" s="21"/>
      <c r="AK292" s="21"/>
      <c r="AL292" s="21"/>
      <c r="AM292" s="21"/>
      <c r="AN292" s="21"/>
      <c r="AO292" s="21"/>
      <c r="AP292" s="21"/>
      <c r="AQ292" s="21"/>
      <c r="AR292" s="21"/>
      <c r="AS292" s="21"/>
      <c r="AT292" s="21"/>
      <c r="AU292" s="21"/>
      <c r="AV292" s="21"/>
      <c r="AW292" s="21"/>
      <c r="AX292" s="21"/>
      <c r="AY292" s="21"/>
      <c r="AZ292" s="21"/>
      <c r="BA292" s="20"/>
      <c r="BB292" s="21"/>
      <c r="BC292" s="21"/>
      <c r="BD292" s="21"/>
      <c r="BE292" s="21"/>
      <c r="BF292" s="21"/>
      <c r="BG292" s="21"/>
      <c r="BH292" s="21"/>
      <c r="BI292" s="21"/>
      <c r="BJ292" s="21"/>
      <c r="BK292" s="21"/>
      <c r="BL292" s="21"/>
      <c r="BM292" s="21"/>
      <c r="BN292" s="21"/>
      <c r="BO292" s="21"/>
      <c r="BP292" s="21"/>
      <c r="BQ292" s="21"/>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row>
    <row r="293" spans="1:135" ht="13.5">
      <c r="A293" s="33"/>
      <c r="B293" s="33"/>
      <c r="C293" s="33"/>
      <c r="D293" s="84"/>
      <c r="E293" s="33"/>
      <c r="F293" s="33"/>
      <c r="G293" s="33"/>
      <c r="H293" s="33"/>
      <c r="I293" s="33"/>
      <c r="J293" s="84"/>
      <c r="K293" s="95"/>
      <c r="L293" s="95"/>
      <c r="M293" s="95"/>
      <c r="N293" s="95"/>
      <c r="O293" s="95"/>
      <c r="P293" s="95"/>
      <c r="Q293" s="95"/>
      <c r="R293" s="96">
        <f t="shared" si="39"/>
        <v>0</v>
      </c>
      <c r="S293" s="97">
        <f t="shared" si="36"/>
        <v>0</v>
      </c>
      <c r="T293" s="84"/>
      <c r="U293" s="84"/>
      <c r="V293" s="84"/>
      <c r="W293" s="84"/>
      <c r="X293" s="84"/>
      <c r="Y293" s="34">
        <f t="shared" si="37"/>
        <v>0</v>
      </c>
      <c r="Z293" s="34">
        <f t="shared" si="38"/>
        <v>0</v>
      </c>
      <c r="AA293" s="21"/>
      <c r="AB293" s="20"/>
      <c r="AC293" s="21"/>
      <c r="AD293" s="21"/>
      <c r="AE293" s="21"/>
      <c r="AF293" s="21"/>
      <c r="AG293" s="21"/>
      <c r="AH293" s="21"/>
      <c r="AI293" s="21"/>
      <c r="AJ293" s="21"/>
      <c r="AK293" s="21"/>
      <c r="AL293" s="21"/>
      <c r="AM293" s="21"/>
      <c r="AN293" s="21"/>
      <c r="AO293" s="21"/>
      <c r="AP293" s="21"/>
      <c r="AQ293" s="21"/>
      <c r="AR293" s="21"/>
      <c r="AS293" s="21"/>
      <c r="AT293" s="21"/>
      <c r="AU293" s="21"/>
      <c r="AV293" s="21"/>
      <c r="AW293" s="21"/>
      <c r="AX293" s="21"/>
      <c r="AY293" s="21"/>
      <c r="AZ293" s="21"/>
      <c r="BA293" s="20"/>
      <c r="BB293" s="21"/>
      <c r="BC293" s="21"/>
      <c r="BD293" s="21"/>
      <c r="BE293" s="21"/>
      <c r="BF293" s="21"/>
      <c r="BG293" s="21"/>
      <c r="BH293" s="21"/>
      <c r="BI293" s="21"/>
      <c r="BJ293" s="21"/>
      <c r="BK293" s="21"/>
      <c r="BL293" s="21"/>
      <c r="BM293" s="21"/>
      <c r="BN293" s="21"/>
      <c r="BO293" s="21"/>
      <c r="BP293" s="21"/>
      <c r="BQ293" s="21"/>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row>
    <row r="294" spans="1:135" ht="13.5">
      <c r="A294" s="33"/>
      <c r="B294" s="33"/>
      <c r="C294" s="33"/>
      <c r="D294" s="84"/>
      <c r="E294" s="33"/>
      <c r="F294" s="33"/>
      <c r="G294" s="33"/>
      <c r="H294" s="33"/>
      <c r="I294" s="33"/>
      <c r="J294" s="84"/>
      <c r="K294" s="95"/>
      <c r="L294" s="95"/>
      <c r="M294" s="95"/>
      <c r="N294" s="95"/>
      <c r="O294" s="95"/>
      <c r="P294" s="95"/>
      <c r="Q294" s="95"/>
      <c r="R294" s="96">
        <f t="shared" si="39"/>
        <v>0</v>
      </c>
      <c r="S294" s="97">
        <f t="shared" si="36"/>
        <v>0</v>
      </c>
      <c r="T294" s="84"/>
      <c r="U294" s="84"/>
      <c r="V294" s="84"/>
      <c r="W294" s="84"/>
      <c r="X294" s="84"/>
      <c r="Y294" s="34">
        <f t="shared" si="37"/>
        <v>0</v>
      </c>
      <c r="Z294" s="34">
        <f t="shared" si="38"/>
        <v>0</v>
      </c>
      <c r="AA294" s="21"/>
      <c r="AB294" s="20"/>
      <c r="AC294" s="21"/>
      <c r="AD294" s="21"/>
      <c r="AE294" s="21"/>
      <c r="AF294" s="21"/>
      <c r="AG294" s="21"/>
      <c r="AH294" s="21"/>
      <c r="AI294" s="21"/>
      <c r="AJ294" s="21"/>
      <c r="AK294" s="21"/>
      <c r="AL294" s="21"/>
      <c r="AM294" s="21"/>
      <c r="AN294" s="21"/>
      <c r="AO294" s="21"/>
      <c r="AP294" s="21"/>
      <c r="AQ294" s="21"/>
      <c r="AR294" s="21"/>
      <c r="AS294" s="21"/>
      <c r="AT294" s="21"/>
      <c r="AU294" s="21"/>
      <c r="AV294" s="21"/>
      <c r="AW294" s="21"/>
      <c r="AX294" s="21"/>
      <c r="AY294" s="21"/>
      <c r="AZ294" s="21"/>
      <c r="BA294" s="20"/>
      <c r="BB294" s="21"/>
      <c r="BC294" s="21"/>
      <c r="BD294" s="21"/>
      <c r="BE294" s="21"/>
      <c r="BF294" s="21"/>
      <c r="BG294" s="21"/>
      <c r="BH294" s="21"/>
      <c r="BI294" s="21"/>
      <c r="BJ294" s="21"/>
      <c r="BK294" s="21"/>
      <c r="BL294" s="21"/>
      <c r="BM294" s="21"/>
      <c r="BN294" s="21"/>
      <c r="BO294" s="21"/>
      <c r="BP294" s="21"/>
      <c r="BQ294" s="21"/>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row>
    <row r="295" spans="1:135" ht="13.5">
      <c r="A295" s="33"/>
      <c r="B295" s="33"/>
      <c r="C295" s="33"/>
      <c r="D295" s="84"/>
      <c r="E295" s="33"/>
      <c r="F295" s="33"/>
      <c r="G295" s="33"/>
      <c r="H295" s="33"/>
      <c r="I295" s="33"/>
      <c r="J295" s="84"/>
      <c r="K295" s="95"/>
      <c r="L295" s="95"/>
      <c r="M295" s="95"/>
      <c r="N295" s="95"/>
      <c r="O295" s="95"/>
      <c r="P295" s="95"/>
      <c r="Q295" s="95"/>
      <c r="R295" s="96">
        <f t="shared" si="39"/>
        <v>0</v>
      </c>
      <c r="S295" s="97">
        <f t="shared" si="36"/>
        <v>0</v>
      </c>
      <c r="T295" s="84"/>
      <c r="U295" s="84"/>
      <c r="V295" s="84"/>
      <c r="W295" s="84"/>
      <c r="X295" s="84"/>
      <c r="Y295" s="34">
        <f t="shared" si="37"/>
        <v>0</v>
      </c>
      <c r="Z295" s="34">
        <f t="shared" si="38"/>
        <v>0</v>
      </c>
      <c r="AA295" s="21"/>
      <c r="AB295" s="20"/>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0"/>
      <c r="BB295" s="21"/>
      <c r="BC295" s="21"/>
      <c r="BD295" s="21"/>
      <c r="BE295" s="21"/>
      <c r="BF295" s="21"/>
      <c r="BG295" s="21"/>
      <c r="BH295" s="21"/>
      <c r="BI295" s="21"/>
      <c r="BJ295" s="21"/>
      <c r="BK295" s="21"/>
      <c r="BL295" s="21"/>
      <c r="BM295" s="21"/>
      <c r="BN295" s="21"/>
      <c r="BO295" s="21"/>
      <c r="BP295" s="21"/>
      <c r="BQ295" s="21"/>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row>
    <row r="296" spans="1:135" ht="13.5">
      <c r="A296" s="33"/>
      <c r="B296" s="33"/>
      <c r="C296" s="33"/>
      <c r="D296" s="84"/>
      <c r="E296" s="33"/>
      <c r="F296" s="33"/>
      <c r="G296" s="33"/>
      <c r="H296" s="33"/>
      <c r="I296" s="33"/>
      <c r="J296" s="84"/>
      <c r="K296" s="95"/>
      <c r="L296" s="95"/>
      <c r="M296" s="95"/>
      <c r="N296" s="95"/>
      <c r="O296" s="95"/>
      <c r="P296" s="95"/>
      <c r="Q296" s="95"/>
      <c r="R296" s="96">
        <f t="shared" si="39"/>
        <v>0</v>
      </c>
      <c r="S296" s="97">
        <f t="shared" si="36"/>
        <v>0</v>
      </c>
      <c r="T296" s="84"/>
      <c r="U296" s="84"/>
      <c r="V296" s="84"/>
      <c r="W296" s="84"/>
      <c r="X296" s="84"/>
      <c r="Y296" s="34">
        <f t="shared" si="37"/>
        <v>0</v>
      </c>
      <c r="Z296" s="34">
        <f t="shared" si="38"/>
        <v>0</v>
      </c>
      <c r="AA296" s="21"/>
      <c r="AB296" s="20"/>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0"/>
      <c r="BB296" s="21"/>
      <c r="BC296" s="21"/>
      <c r="BD296" s="21"/>
      <c r="BE296" s="21"/>
      <c r="BF296" s="21"/>
      <c r="BG296" s="21"/>
      <c r="BH296" s="21"/>
      <c r="BI296" s="21"/>
      <c r="BJ296" s="21"/>
      <c r="BK296" s="21"/>
      <c r="BL296" s="21"/>
      <c r="BM296" s="21"/>
      <c r="BN296" s="21"/>
      <c r="BO296" s="21"/>
      <c r="BP296" s="21"/>
      <c r="BQ296" s="21"/>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row>
    <row r="297" spans="1:135" ht="13.5">
      <c r="A297" s="33"/>
      <c r="B297" s="33"/>
      <c r="C297" s="33"/>
      <c r="D297" s="84"/>
      <c r="E297" s="33"/>
      <c r="F297" s="33"/>
      <c r="G297" s="33"/>
      <c r="H297" s="33"/>
      <c r="I297" s="33"/>
      <c r="J297" s="84"/>
      <c r="K297" s="95"/>
      <c r="L297" s="95"/>
      <c r="M297" s="95"/>
      <c r="N297" s="95"/>
      <c r="O297" s="95"/>
      <c r="P297" s="95"/>
      <c r="Q297" s="95"/>
      <c r="R297" s="96">
        <f t="shared" si="39"/>
        <v>0</v>
      </c>
      <c r="S297" s="97">
        <f t="shared" si="36"/>
        <v>0</v>
      </c>
      <c r="T297" s="84"/>
      <c r="U297" s="84"/>
      <c r="V297" s="84"/>
      <c r="W297" s="84"/>
      <c r="X297" s="84"/>
      <c r="Y297" s="34">
        <f t="shared" si="37"/>
        <v>0</v>
      </c>
      <c r="Z297" s="34">
        <f t="shared" si="38"/>
        <v>0</v>
      </c>
      <c r="AA297" s="21"/>
      <c r="AB297" s="20"/>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0"/>
      <c r="BB297" s="21"/>
      <c r="BC297" s="21"/>
      <c r="BD297" s="21"/>
      <c r="BE297" s="21"/>
      <c r="BF297" s="21"/>
      <c r="BG297" s="21"/>
      <c r="BH297" s="21"/>
      <c r="BI297" s="21"/>
      <c r="BJ297" s="21"/>
      <c r="BK297" s="21"/>
      <c r="BL297" s="21"/>
      <c r="BM297" s="21"/>
      <c r="BN297" s="21"/>
      <c r="BO297" s="21"/>
      <c r="BP297" s="21"/>
      <c r="BQ297" s="21"/>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row>
    <row r="298" spans="1:135" ht="13.5">
      <c r="A298" s="33"/>
      <c r="B298" s="33"/>
      <c r="C298" s="33"/>
      <c r="D298" s="84"/>
      <c r="E298" s="33"/>
      <c r="F298" s="33"/>
      <c r="G298" s="33"/>
      <c r="H298" s="33"/>
      <c r="I298" s="33"/>
      <c r="J298" s="84"/>
      <c r="K298" s="95"/>
      <c r="L298" s="95"/>
      <c r="M298" s="95"/>
      <c r="N298" s="95"/>
      <c r="O298" s="95"/>
      <c r="P298" s="95"/>
      <c r="Q298" s="95"/>
      <c r="R298" s="96">
        <f t="shared" si="39"/>
        <v>0</v>
      </c>
      <c r="S298" s="97">
        <f t="shared" si="36"/>
        <v>0</v>
      </c>
      <c r="T298" s="84"/>
      <c r="U298" s="84"/>
      <c r="V298" s="84"/>
      <c r="W298" s="84"/>
      <c r="X298" s="84"/>
      <c r="Y298" s="34">
        <f t="shared" si="37"/>
        <v>0</v>
      </c>
      <c r="Z298" s="34">
        <f t="shared" si="38"/>
        <v>0</v>
      </c>
      <c r="AA298" s="21"/>
      <c r="AB298" s="20"/>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0"/>
      <c r="BB298" s="21"/>
      <c r="BC298" s="21"/>
      <c r="BD298" s="21"/>
      <c r="BE298" s="21"/>
      <c r="BF298" s="21"/>
      <c r="BG298" s="21"/>
      <c r="BH298" s="21"/>
      <c r="BI298" s="21"/>
      <c r="BJ298" s="21"/>
      <c r="BK298" s="21"/>
      <c r="BL298" s="21"/>
      <c r="BM298" s="21"/>
      <c r="BN298" s="21"/>
      <c r="BO298" s="21"/>
      <c r="BP298" s="21"/>
      <c r="BQ298" s="21"/>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row>
    <row r="299" spans="1:135" ht="13.5">
      <c r="A299" s="33"/>
      <c r="B299" s="33"/>
      <c r="C299" s="33"/>
      <c r="D299" s="84"/>
      <c r="E299" s="33"/>
      <c r="F299" s="33"/>
      <c r="G299" s="33"/>
      <c r="H299" s="33"/>
      <c r="I299" s="33"/>
      <c r="J299" s="84"/>
      <c r="K299" s="95"/>
      <c r="L299" s="95"/>
      <c r="M299" s="95"/>
      <c r="N299" s="95"/>
      <c r="O299" s="95"/>
      <c r="P299" s="95"/>
      <c r="Q299" s="95"/>
      <c r="R299" s="96">
        <f t="shared" si="39"/>
        <v>0</v>
      </c>
      <c r="S299" s="97">
        <f t="shared" si="36"/>
        <v>0</v>
      </c>
      <c r="T299" s="84"/>
      <c r="U299" s="84"/>
      <c r="V299" s="84"/>
      <c r="W299" s="84"/>
      <c r="X299" s="84"/>
      <c r="Y299" s="34">
        <f t="shared" si="37"/>
        <v>0</v>
      </c>
      <c r="Z299" s="34">
        <f t="shared" si="38"/>
        <v>0</v>
      </c>
      <c r="AA299" s="21"/>
      <c r="AB299" s="20"/>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0"/>
      <c r="BB299" s="21"/>
      <c r="BC299" s="21"/>
      <c r="BD299" s="21"/>
      <c r="BE299" s="21"/>
      <c r="BF299" s="21"/>
      <c r="BG299" s="21"/>
      <c r="BH299" s="21"/>
      <c r="BI299" s="21"/>
      <c r="BJ299" s="21"/>
      <c r="BK299" s="21"/>
      <c r="BL299" s="21"/>
      <c r="BM299" s="21"/>
      <c r="BN299" s="21"/>
      <c r="BO299" s="21"/>
      <c r="BP299" s="21"/>
      <c r="BQ299" s="21"/>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row>
    <row r="300" spans="1:135" ht="13.5">
      <c r="A300" s="33"/>
      <c r="B300" s="33"/>
      <c r="C300" s="33"/>
      <c r="D300" s="84"/>
      <c r="E300" s="33"/>
      <c r="F300" s="33"/>
      <c r="G300" s="33"/>
      <c r="H300" s="33"/>
      <c r="I300" s="33"/>
      <c r="J300" s="84"/>
      <c r="K300" s="95"/>
      <c r="L300" s="95"/>
      <c r="M300" s="95"/>
      <c r="N300" s="95"/>
      <c r="O300" s="95"/>
      <c r="P300" s="95"/>
      <c r="Q300" s="95"/>
      <c r="R300" s="96">
        <f t="shared" si="39"/>
        <v>0</v>
      </c>
      <c r="S300" s="97">
        <f t="shared" si="36"/>
        <v>0</v>
      </c>
      <c r="T300" s="84"/>
      <c r="U300" s="84"/>
      <c r="V300" s="84"/>
      <c r="W300" s="84"/>
      <c r="X300" s="84"/>
      <c r="Y300" s="34">
        <f t="shared" si="37"/>
        <v>0</v>
      </c>
      <c r="Z300" s="34">
        <f t="shared" si="38"/>
        <v>0</v>
      </c>
      <c r="AA300" s="21"/>
      <c r="AB300" s="20"/>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0"/>
      <c r="BB300" s="21"/>
      <c r="BC300" s="21"/>
      <c r="BD300" s="21"/>
      <c r="BE300" s="21"/>
      <c r="BF300" s="21"/>
      <c r="BG300" s="21"/>
      <c r="BH300" s="21"/>
      <c r="BI300" s="21"/>
      <c r="BJ300" s="21"/>
      <c r="BK300" s="21"/>
      <c r="BL300" s="21"/>
      <c r="BM300" s="21"/>
      <c r="BN300" s="21"/>
      <c r="BO300" s="21"/>
      <c r="BP300" s="21"/>
      <c r="BQ300" s="21"/>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row>
    <row r="301" spans="1:135" ht="13.5">
      <c r="A301" s="33"/>
      <c r="B301" s="33"/>
      <c r="C301" s="33"/>
      <c r="D301" s="84"/>
      <c r="E301" s="33"/>
      <c r="F301" s="33"/>
      <c r="G301" s="33"/>
      <c r="H301" s="33"/>
      <c r="I301" s="33"/>
      <c r="J301" s="84"/>
      <c r="K301" s="95"/>
      <c r="L301" s="95"/>
      <c r="M301" s="95"/>
      <c r="N301" s="95"/>
      <c r="O301" s="95"/>
      <c r="P301" s="95"/>
      <c r="Q301" s="95"/>
      <c r="R301" s="96">
        <f t="shared" si="39"/>
        <v>0</v>
      </c>
      <c r="S301" s="97">
        <f t="shared" si="36"/>
        <v>0</v>
      </c>
      <c r="T301" s="84"/>
      <c r="U301" s="84"/>
      <c r="V301" s="84"/>
      <c r="W301" s="84"/>
      <c r="X301" s="84"/>
      <c r="Y301" s="34">
        <f t="shared" si="37"/>
        <v>0</v>
      </c>
      <c r="Z301" s="34">
        <f t="shared" si="38"/>
        <v>0</v>
      </c>
      <c r="AA301" s="21"/>
      <c r="AB301" s="20"/>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0"/>
      <c r="BB301" s="21"/>
      <c r="BC301" s="21"/>
      <c r="BD301" s="21"/>
      <c r="BE301" s="21"/>
      <c r="BF301" s="21"/>
      <c r="BG301" s="21"/>
      <c r="BH301" s="21"/>
      <c r="BI301" s="21"/>
      <c r="BJ301" s="21"/>
      <c r="BK301" s="21"/>
      <c r="BL301" s="21"/>
      <c r="BM301" s="21"/>
      <c r="BN301" s="21"/>
      <c r="BO301" s="21"/>
      <c r="BP301" s="21"/>
      <c r="BQ301" s="21"/>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row>
    <row r="302" spans="1:135" ht="13.5">
      <c r="A302" s="33"/>
      <c r="B302" s="33"/>
      <c r="C302" s="33"/>
      <c r="D302" s="84"/>
      <c r="E302" s="33"/>
      <c r="F302" s="33"/>
      <c r="G302" s="33"/>
      <c r="H302" s="33"/>
      <c r="I302" s="33"/>
      <c r="J302" s="84"/>
      <c r="K302" s="95"/>
      <c r="L302" s="95"/>
      <c r="M302" s="95"/>
      <c r="N302" s="95"/>
      <c r="O302" s="95"/>
      <c r="P302" s="95"/>
      <c r="Q302" s="95"/>
      <c r="R302" s="96">
        <f t="shared" si="39"/>
        <v>0</v>
      </c>
      <c r="S302" s="97">
        <f t="shared" si="36"/>
        <v>0</v>
      </c>
      <c r="T302" s="84"/>
      <c r="U302" s="84"/>
      <c r="V302" s="84"/>
      <c r="W302" s="84"/>
      <c r="X302" s="84"/>
      <c r="Y302" s="34">
        <f t="shared" si="37"/>
        <v>0</v>
      </c>
      <c r="Z302" s="34">
        <f t="shared" si="38"/>
        <v>0</v>
      </c>
      <c r="AA302" s="21"/>
      <c r="AB302" s="20"/>
      <c r="AC302" s="21"/>
      <c r="AD302" s="21"/>
      <c r="AE302" s="21"/>
      <c r="AF302" s="21"/>
      <c r="AG302" s="21"/>
      <c r="AH302" s="21"/>
      <c r="AI302" s="21"/>
      <c r="AJ302" s="21"/>
      <c r="AK302" s="21"/>
      <c r="AL302" s="21"/>
      <c r="AM302" s="21"/>
      <c r="AN302" s="21"/>
      <c r="AO302" s="21"/>
      <c r="AP302" s="21"/>
      <c r="AQ302" s="21"/>
      <c r="AR302" s="21"/>
      <c r="AS302" s="21"/>
      <c r="AT302" s="21"/>
      <c r="AU302" s="21"/>
      <c r="AV302" s="21"/>
      <c r="AW302" s="21"/>
      <c r="AX302" s="21"/>
      <c r="AY302" s="21"/>
      <c r="AZ302" s="21"/>
      <c r="BA302" s="20"/>
      <c r="BB302" s="21"/>
      <c r="BC302" s="21"/>
      <c r="BD302" s="21"/>
      <c r="BE302" s="21"/>
      <c r="BF302" s="21"/>
      <c r="BG302" s="21"/>
      <c r="BH302" s="21"/>
      <c r="BI302" s="21"/>
      <c r="BJ302" s="21"/>
      <c r="BK302" s="21"/>
      <c r="BL302" s="21"/>
      <c r="BM302" s="21"/>
      <c r="BN302" s="21"/>
      <c r="BO302" s="21"/>
      <c r="BP302" s="21"/>
      <c r="BQ302" s="21"/>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row>
    <row r="303" spans="1:135" ht="13.5">
      <c r="A303" s="33"/>
      <c r="B303" s="33"/>
      <c r="C303" s="33"/>
      <c r="D303" s="84"/>
      <c r="E303" s="33"/>
      <c r="F303" s="33"/>
      <c r="G303" s="33"/>
      <c r="H303" s="33"/>
      <c r="I303" s="33"/>
      <c r="J303" s="84"/>
      <c r="K303" s="95"/>
      <c r="L303" s="95"/>
      <c r="M303" s="95"/>
      <c r="N303" s="95"/>
      <c r="O303" s="95"/>
      <c r="P303" s="95"/>
      <c r="Q303" s="95"/>
      <c r="R303" s="96">
        <f t="shared" si="39"/>
        <v>0</v>
      </c>
      <c r="S303" s="97">
        <f t="shared" si="36"/>
        <v>0</v>
      </c>
      <c r="T303" s="84"/>
      <c r="U303" s="84"/>
      <c r="V303" s="84"/>
      <c r="W303" s="84"/>
      <c r="X303" s="84"/>
      <c r="Y303" s="34">
        <f t="shared" si="37"/>
        <v>0</v>
      </c>
      <c r="Z303" s="34">
        <f t="shared" si="38"/>
        <v>0</v>
      </c>
      <c r="AA303" s="21"/>
      <c r="AB303" s="20"/>
      <c r="AC303" s="21"/>
      <c r="AD303" s="21"/>
      <c r="AE303" s="21"/>
      <c r="AF303" s="21"/>
      <c r="AG303" s="21"/>
      <c r="AH303" s="21"/>
      <c r="AI303" s="21"/>
      <c r="AJ303" s="21"/>
      <c r="AK303" s="21"/>
      <c r="AL303" s="21"/>
      <c r="AM303" s="21"/>
      <c r="AN303" s="21"/>
      <c r="AO303" s="21"/>
      <c r="AP303" s="21"/>
      <c r="AQ303" s="21"/>
      <c r="AR303" s="21"/>
      <c r="AS303" s="21"/>
      <c r="AT303" s="21"/>
      <c r="AU303" s="21"/>
      <c r="AV303" s="21"/>
      <c r="AW303" s="21"/>
      <c r="AX303" s="21"/>
      <c r="AY303" s="21"/>
      <c r="AZ303" s="21"/>
      <c r="BA303" s="20"/>
      <c r="BB303" s="21"/>
      <c r="BC303" s="21"/>
      <c r="BD303" s="21"/>
      <c r="BE303" s="21"/>
      <c r="BF303" s="21"/>
      <c r="BG303" s="21"/>
      <c r="BH303" s="21"/>
      <c r="BI303" s="21"/>
      <c r="BJ303" s="21"/>
      <c r="BK303" s="21"/>
      <c r="BL303" s="21"/>
      <c r="BM303" s="21"/>
      <c r="BN303" s="21"/>
      <c r="BO303" s="21"/>
      <c r="BP303" s="21"/>
      <c r="BQ303" s="21"/>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row>
    <row r="304" spans="1:135" ht="13.5">
      <c r="A304" s="33"/>
      <c r="B304" s="33"/>
      <c r="C304" s="33"/>
      <c r="D304" s="84"/>
      <c r="E304" s="33"/>
      <c r="F304" s="33"/>
      <c r="G304" s="33"/>
      <c r="H304" s="33"/>
      <c r="I304" s="33"/>
      <c r="J304" s="84"/>
      <c r="K304" s="95"/>
      <c r="L304" s="95"/>
      <c r="M304" s="95"/>
      <c r="N304" s="95"/>
      <c r="O304" s="95"/>
      <c r="P304" s="95"/>
      <c r="Q304" s="95"/>
      <c r="R304" s="96">
        <f t="shared" si="39"/>
        <v>0</v>
      </c>
      <c r="S304" s="97">
        <f t="shared" si="36"/>
        <v>0</v>
      </c>
      <c r="T304" s="84"/>
      <c r="U304" s="84"/>
      <c r="V304" s="84"/>
      <c r="W304" s="84"/>
      <c r="X304" s="84"/>
      <c r="Y304" s="34">
        <f t="shared" si="37"/>
        <v>0</v>
      </c>
      <c r="Z304" s="34">
        <f t="shared" si="38"/>
        <v>0</v>
      </c>
      <c r="AA304" s="21"/>
      <c r="AB304" s="20"/>
      <c r="AC304" s="21"/>
      <c r="AD304" s="21"/>
      <c r="AE304" s="21"/>
      <c r="AF304" s="21"/>
      <c r="AG304" s="21"/>
      <c r="AH304" s="21"/>
      <c r="AI304" s="21"/>
      <c r="AJ304" s="21"/>
      <c r="AK304" s="21"/>
      <c r="AL304" s="21"/>
      <c r="AM304" s="21"/>
      <c r="AN304" s="21"/>
      <c r="AO304" s="21"/>
      <c r="AP304" s="21"/>
      <c r="AQ304" s="21"/>
      <c r="AR304" s="21"/>
      <c r="AS304" s="21"/>
      <c r="AT304" s="21"/>
      <c r="AU304" s="21"/>
      <c r="AV304" s="21"/>
      <c r="AW304" s="21"/>
      <c r="AX304" s="21"/>
      <c r="AY304" s="21"/>
      <c r="AZ304" s="21"/>
      <c r="BA304" s="20"/>
      <c r="BB304" s="21"/>
      <c r="BC304" s="21"/>
      <c r="BD304" s="21"/>
      <c r="BE304" s="21"/>
      <c r="BF304" s="21"/>
      <c r="BG304" s="21"/>
      <c r="BH304" s="21"/>
      <c r="BI304" s="21"/>
      <c r="BJ304" s="21"/>
      <c r="BK304" s="21"/>
      <c r="BL304" s="21"/>
      <c r="BM304" s="21"/>
      <c r="BN304" s="21"/>
      <c r="BO304" s="21"/>
      <c r="BP304" s="21"/>
      <c r="BQ304" s="21"/>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row>
    <row r="305" spans="1:135" ht="13.5">
      <c r="A305" s="33"/>
      <c r="B305" s="33"/>
      <c r="C305" s="33"/>
      <c r="D305" s="84"/>
      <c r="E305" s="33"/>
      <c r="F305" s="33"/>
      <c r="G305" s="33"/>
      <c r="H305" s="33"/>
      <c r="I305" s="33"/>
      <c r="J305" s="84"/>
      <c r="K305" s="95"/>
      <c r="L305" s="95"/>
      <c r="M305" s="95"/>
      <c r="N305" s="95"/>
      <c r="O305" s="95"/>
      <c r="P305" s="95"/>
      <c r="Q305" s="95"/>
      <c r="R305" s="96">
        <f t="shared" si="39"/>
        <v>0</v>
      </c>
      <c r="S305" s="97">
        <f t="shared" si="36"/>
        <v>0</v>
      </c>
      <c r="T305" s="84"/>
      <c r="U305" s="84"/>
      <c r="V305" s="84"/>
      <c r="W305" s="84"/>
      <c r="X305" s="84"/>
      <c r="Y305" s="34">
        <f t="shared" si="37"/>
        <v>0</v>
      </c>
      <c r="Z305" s="34">
        <f t="shared" si="38"/>
        <v>0</v>
      </c>
      <c r="AA305" s="21"/>
      <c r="AB305" s="20"/>
      <c r="AC305" s="21"/>
      <c r="AD305" s="21"/>
      <c r="AE305" s="21"/>
      <c r="AF305" s="21"/>
      <c r="AG305" s="21"/>
      <c r="AH305" s="21"/>
      <c r="AI305" s="21"/>
      <c r="AJ305" s="21"/>
      <c r="AK305" s="21"/>
      <c r="AL305" s="21"/>
      <c r="AM305" s="21"/>
      <c r="AN305" s="21"/>
      <c r="AO305" s="21"/>
      <c r="AP305" s="21"/>
      <c r="AQ305" s="21"/>
      <c r="AR305" s="21"/>
      <c r="AS305" s="21"/>
      <c r="AT305" s="21"/>
      <c r="AU305" s="21"/>
      <c r="AV305" s="21"/>
      <c r="AW305" s="21"/>
      <c r="AX305" s="21"/>
      <c r="AY305" s="21"/>
      <c r="AZ305" s="21"/>
      <c r="BA305" s="20"/>
      <c r="BB305" s="21"/>
      <c r="BC305" s="21"/>
      <c r="BD305" s="21"/>
      <c r="BE305" s="21"/>
      <c r="BF305" s="21"/>
      <c r="BG305" s="21"/>
      <c r="BH305" s="21"/>
      <c r="BI305" s="21"/>
      <c r="BJ305" s="21"/>
      <c r="BK305" s="21"/>
      <c r="BL305" s="21"/>
      <c r="BM305" s="21"/>
      <c r="BN305" s="21"/>
      <c r="BO305" s="21"/>
      <c r="BP305" s="21"/>
      <c r="BQ305" s="21"/>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row>
    <row r="306" spans="1:135" ht="13.5">
      <c r="A306" s="33"/>
      <c r="B306" s="33"/>
      <c r="C306" s="33"/>
      <c r="D306" s="84"/>
      <c r="E306" s="33"/>
      <c r="F306" s="33"/>
      <c r="G306" s="33"/>
      <c r="H306" s="33"/>
      <c r="I306" s="33"/>
      <c r="J306" s="84"/>
      <c r="K306" s="95"/>
      <c r="L306" s="95"/>
      <c r="M306" s="95"/>
      <c r="N306" s="95"/>
      <c r="O306" s="95"/>
      <c r="P306" s="95"/>
      <c r="Q306" s="95"/>
      <c r="R306" s="96">
        <f t="shared" si="39"/>
        <v>0</v>
      </c>
      <c r="S306" s="97">
        <f t="shared" si="36"/>
        <v>0</v>
      </c>
      <c r="T306" s="84"/>
      <c r="U306" s="84"/>
      <c r="V306" s="84"/>
      <c r="W306" s="84"/>
      <c r="X306" s="84"/>
      <c r="Y306" s="34">
        <f t="shared" si="37"/>
        <v>0</v>
      </c>
      <c r="Z306" s="34">
        <f t="shared" si="38"/>
        <v>0</v>
      </c>
      <c r="AA306" s="21"/>
      <c r="AB306" s="20"/>
      <c r="AC306" s="21"/>
      <c r="AD306" s="21"/>
      <c r="AE306" s="21"/>
      <c r="AF306" s="21"/>
      <c r="AG306" s="21"/>
      <c r="AH306" s="21"/>
      <c r="AI306" s="21"/>
      <c r="AJ306" s="21"/>
      <c r="AK306" s="21"/>
      <c r="AL306" s="21"/>
      <c r="AM306" s="21"/>
      <c r="AN306" s="21"/>
      <c r="AO306" s="21"/>
      <c r="AP306" s="21"/>
      <c r="AQ306" s="21"/>
      <c r="AR306" s="21"/>
      <c r="AS306" s="21"/>
      <c r="AT306" s="21"/>
      <c r="AU306" s="21"/>
      <c r="AV306" s="21"/>
      <c r="AW306" s="21"/>
      <c r="AX306" s="21"/>
      <c r="AY306" s="21"/>
      <c r="AZ306" s="21"/>
      <c r="BA306" s="20"/>
      <c r="BB306" s="21"/>
      <c r="BC306" s="21"/>
      <c r="BD306" s="21"/>
      <c r="BE306" s="21"/>
      <c r="BF306" s="21"/>
      <c r="BG306" s="21"/>
      <c r="BH306" s="21"/>
      <c r="BI306" s="21"/>
      <c r="BJ306" s="21"/>
      <c r="BK306" s="21"/>
      <c r="BL306" s="21"/>
      <c r="BM306" s="21"/>
      <c r="BN306" s="21"/>
      <c r="BO306" s="21"/>
      <c r="BP306" s="21"/>
      <c r="BQ306" s="21"/>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row>
    <row r="307" spans="1:135" ht="13.5">
      <c r="A307" s="33"/>
      <c r="B307" s="33"/>
      <c r="C307" s="33"/>
      <c r="D307" s="84"/>
      <c r="E307" s="33"/>
      <c r="F307" s="33"/>
      <c r="G307" s="33"/>
      <c r="H307" s="33"/>
      <c r="I307" s="33"/>
      <c r="J307" s="84"/>
      <c r="K307" s="95"/>
      <c r="L307" s="95"/>
      <c r="M307" s="95"/>
      <c r="N307" s="95"/>
      <c r="O307" s="95"/>
      <c r="P307" s="95"/>
      <c r="Q307" s="95"/>
      <c r="R307" s="96">
        <f t="shared" si="39"/>
        <v>0</v>
      </c>
      <c r="S307" s="97">
        <f t="shared" si="36"/>
        <v>0</v>
      </c>
      <c r="T307" s="84"/>
      <c r="U307" s="84"/>
      <c r="V307" s="84"/>
      <c r="W307" s="84"/>
      <c r="X307" s="84"/>
      <c r="Y307" s="34">
        <f t="shared" si="37"/>
        <v>0</v>
      </c>
      <c r="Z307" s="34">
        <f t="shared" si="38"/>
        <v>0</v>
      </c>
      <c r="AA307" s="21"/>
      <c r="AB307" s="20"/>
      <c r="AC307" s="21"/>
      <c r="AD307" s="21"/>
      <c r="AE307" s="21"/>
      <c r="AF307" s="21"/>
      <c r="AG307" s="21"/>
      <c r="AH307" s="21"/>
      <c r="AI307" s="21"/>
      <c r="AJ307" s="21"/>
      <c r="AK307" s="21"/>
      <c r="AL307" s="21"/>
      <c r="AM307" s="21"/>
      <c r="AN307" s="21"/>
      <c r="AO307" s="21"/>
      <c r="AP307" s="21"/>
      <c r="AQ307" s="21"/>
      <c r="AR307" s="21"/>
      <c r="AS307" s="21"/>
      <c r="AT307" s="21"/>
      <c r="AU307" s="21"/>
      <c r="AV307" s="21"/>
      <c r="AW307" s="21"/>
      <c r="AX307" s="21"/>
      <c r="AY307" s="21"/>
      <c r="AZ307" s="21"/>
      <c r="BA307" s="20"/>
      <c r="BB307" s="21"/>
      <c r="BC307" s="21"/>
      <c r="BD307" s="21"/>
      <c r="BE307" s="21"/>
      <c r="BF307" s="21"/>
      <c r="BG307" s="21"/>
      <c r="BH307" s="21"/>
      <c r="BI307" s="21"/>
      <c r="BJ307" s="21"/>
      <c r="BK307" s="21"/>
      <c r="BL307" s="21"/>
      <c r="BM307" s="21"/>
      <c r="BN307" s="21"/>
      <c r="BO307" s="21"/>
      <c r="BP307" s="21"/>
      <c r="BQ307" s="21"/>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row>
    <row r="308" spans="1:135" ht="13.5">
      <c r="A308" s="33"/>
      <c r="B308" s="33"/>
      <c r="C308" s="33"/>
      <c r="D308" s="84"/>
      <c r="E308" s="33"/>
      <c r="F308" s="33"/>
      <c r="G308" s="33"/>
      <c r="H308" s="33"/>
      <c r="I308" s="33"/>
      <c r="J308" s="84"/>
      <c r="K308" s="95"/>
      <c r="L308" s="95"/>
      <c r="M308" s="95"/>
      <c r="N308" s="95"/>
      <c r="O308" s="95"/>
      <c r="P308" s="95"/>
      <c r="Q308" s="95"/>
      <c r="R308" s="96">
        <f t="shared" si="39"/>
        <v>0</v>
      </c>
      <c r="S308" s="97">
        <f t="shared" si="36"/>
        <v>0</v>
      </c>
      <c r="T308" s="84"/>
      <c r="U308" s="84"/>
      <c r="V308" s="84"/>
      <c r="W308" s="84"/>
      <c r="X308" s="84"/>
      <c r="Y308" s="34">
        <f t="shared" si="37"/>
        <v>0</v>
      </c>
      <c r="Z308" s="34">
        <f t="shared" si="38"/>
        <v>0</v>
      </c>
      <c r="AA308" s="21"/>
      <c r="AB308" s="20"/>
      <c r="AC308" s="21"/>
      <c r="AD308" s="21"/>
      <c r="AE308" s="21"/>
      <c r="AF308" s="21"/>
      <c r="AG308" s="21"/>
      <c r="AH308" s="21"/>
      <c r="AI308" s="21"/>
      <c r="AJ308" s="21"/>
      <c r="AK308" s="21"/>
      <c r="AL308" s="21"/>
      <c r="AM308" s="21"/>
      <c r="AN308" s="21"/>
      <c r="AO308" s="21"/>
      <c r="AP308" s="21"/>
      <c r="AQ308" s="21"/>
      <c r="AR308" s="21"/>
      <c r="AS308" s="21"/>
      <c r="AT308" s="21"/>
      <c r="AU308" s="21"/>
      <c r="AV308" s="21"/>
      <c r="AW308" s="21"/>
      <c r="AX308" s="21"/>
      <c r="AY308" s="21"/>
      <c r="AZ308" s="21"/>
      <c r="BA308" s="20"/>
      <c r="BB308" s="21"/>
      <c r="BC308" s="21"/>
      <c r="BD308" s="21"/>
      <c r="BE308" s="21"/>
      <c r="BF308" s="21"/>
      <c r="BG308" s="21"/>
      <c r="BH308" s="21"/>
      <c r="BI308" s="21"/>
      <c r="BJ308" s="21"/>
      <c r="BK308" s="21"/>
      <c r="BL308" s="21"/>
      <c r="BM308" s="21"/>
      <c r="BN308" s="21"/>
      <c r="BO308" s="21"/>
      <c r="BP308" s="21"/>
      <c r="BQ308" s="21"/>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row>
    <row r="309" spans="1:135" ht="13.5">
      <c r="A309" s="33"/>
      <c r="B309" s="33"/>
      <c r="C309" s="33"/>
      <c r="D309" s="84"/>
      <c r="E309" s="33"/>
      <c r="F309" s="33"/>
      <c r="G309" s="33"/>
      <c r="H309" s="33"/>
      <c r="I309" s="33"/>
      <c r="J309" s="84"/>
      <c r="K309" s="95"/>
      <c r="L309" s="95"/>
      <c r="M309" s="95"/>
      <c r="N309" s="95"/>
      <c r="O309" s="95"/>
      <c r="P309" s="95"/>
      <c r="Q309" s="95"/>
      <c r="R309" s="96">
        <f t="shared" si="39"/>
        <v>0</v>
      </c>
      <c r="S309" s="97">
        <f t="shared" si="36"/>
        <v>0</v>
      </c>
      <c r="T309" s="84"/>
      <c r="U309" s="84"/>
      <c r="V309" s="84"/>
      <c r="W309" s="84"/>
      <c r="X309" s="84"/>
      <c r="Y309" s="34">
        <f t="shared" si="37"/>
        <v>0</v>
      </c>
      <c r="Z309" s="34">
        <f t="shared" si="38"/>
        <v>0</v>
      </c>
      <c r="AA309" s="21"/>
      <c r="AB309" s="20"/>
      <c r="AC309" s="21"/>
      <c r="AD309" s="21"/>
      <c r="AE309" s="21"/>
      <c r="AF309" s="21"/>
      <c r="AG309" s="21"/>
      <c r="AH309" s="21"/>
      <c r="AI309" s="21"/>
      <c r="AJ309" s="21"/>
      <c r="AK309" s="21"/>
      <c r="AL309" s="21"/>
      <c r="AM309" s="21"/>
      <c r="AN309" s="21"/>
      <c r="AO309" s="21"/>
      <c r="AP309" s="21"/>
      <c r="AQ309" s="21"/>
      <c r="AR309" s="21"/>
      <c r="AS309" s="21"/>
      <c r="AT309" s="21"/>
      <c r="AU309" s="21"/>
      <c r="AV309" s="21"/>
      <c r="AW309" s="21"/>
      <c r="AX309" s="21"/>
      <c r="AY309" s="21"/>
      <c r="AZ309" s="21"/>
      <c r="BA309" s="20"/>
      <c r="BB309" s="21"/>
      <c r="BC309" s="21"/>
      <c r="BD309" s="21"/>
      <c r="BE309" s="21"/>
      <c r="BF309" s="21"/>
      <c r="BG309" s="21"/>
      <c r="BH309" s="21"/>
      <c r="BI309" s="21"/>
      <c r="BJ309" s="21"/>
      <c r="BK309" s="21"/>
      <c r="BL309" s="21"/>
      <c r="BM309" s="21"/>
      <c r="BN309" s="21"/>
      <c r="BO309" s="21"/>
      <c r="BP309" s="21"/>
      <c r="BQ309" s="21"/>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row>
    <row r="310" spans="1:135" ht="13.5">
      <c r="A310" s="33"/>
      <c r="B310" s="33"/>
      <c r="C310" s="33"/>
      <c r="D310" s="84"/>
      <c r="E310" s="33"/>
      <c r="F310" s="33"/>
      <c r="G310" s="33"/>
      <c r="H310" s="33"/>
      <c r="I310" s="33"/>
      <c r="J310" s="84"/>
      <c r="K310" s="95"/>
      <c r="L310" s="95"/>
      <c r="M310" s="95"/>
      <c r="N310" s="95"/>
      <c r="O310" s="95"/>
      <c r="P310" s="95"/>
      <c r="Q310" s="95"/>
      <c r="R310" s="96">
        <f t="shared" si="39"/>
        <v>0</v>
      </c>
      <c r="S310" s="97">
        <f t="shared" si="36"/>
        <v>0</v>
      </c>
      <c r="T310" s="84"/>
      <c r="U310" s="84"/>
      <c r="V310" s="84"/>
      <c r="W310" s="84"/>
      <c r="X310" s="84"/>
      <c r="Y310" s="34">
        <f t="shared" si="37"/>
        <v>0</v>
      </c>
      <c r="Z310" s="34">
        <f t="shared" si="38"/>
        <v>0</v>
      </c>
      <c r="AA310" s="21"/>
      <c r="AB310" s="20"/>
      <c r="AC310" s="21"/>
      <c r="AD310" s="21"/>
      <c r="AE310" s="21"/>
      <c r="AF310" s="21"/>
      <c r="AG310" s="21"/>
      <c r="AH310" s="21"/>
      <c r="AI310" s="21"/>
      <c r="AJ310" s="21"/>
      <c r="AK310" s="21"/>
      <c r="AL310" s="21"/>
      <c r="AM310" s="21"/>
      <c r="AN310" s="21"/>
      <c r="AO310" s="21"/>
      <c r="AP310" s="21"/>
      <c r="AQ310" s="21"/>
      <c r="AR310" s="21"/>
      <c r="AS310" s="21"/>
      <c r="AT310" s="21"/>
      <c r="AU310" s="21"/>
      <c r="AV310" s="21"/>
      <c r="AW310" s="21"/>
      <c r="AX310" s="21"/>
      <c r="AY310" s="21"/>
      <c r="AZ310" s="21"/>
      <c r="BA310" s="20"/>
      <c r="BB310" s="21"/>
      <c r="BC310" s="21"/>
      <c r="BD310" s="21"/>
      <c r="BE310" s="21"/>
      <c r="BF310" s="21"/>
      <c r="BG310" s="21"/>
      <c r="BH310" s="21"/>
      <c r="BI310" s="21"/>
      <c r="BJ310" s="21"/>
      <c r="BK310" s="21"/>
      <c r="BL310" s="21"/>
      <c r="BM310" s="21"/>
      <c r="BN310" s="21"/>
      <c r="BO310" s="21"/>
      <c r="BP310" s="21"/>
      <c r="BQ310" s="21"/>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row>
    <row r="311" spans="1:135" ht="13.5">
      <c r="A311" s="33"/>
      <c r="B311" s="33"/>
      <c r="C311" s="33"/>
      <c r="D311" s="84"/>
      <c r="E311" s="33"/>
      <c r="F311" s="33"/>
      <c r="G311" s="33"/>
      <c r="H311" s="33"/>
      <c r="I311" s="33"/>
      <c r="J311" s="84"/>
      <c r="K311" s="95"/>
      <c r="L311" s="95"/>
      <c r="M311" s="95"/>
      <c r="N311" s="95"/>
      <c r="O311" s="95"/>
      <c r="P311" s="95"/>
      <c r="Q311" s="95"/>
      <c r="R311" s="96">
        <f t="shared" si="39"/>
        <v>0</v>
      </c>
      <c r="S311" s="97">
        <f t="shared" si="36"/>
        <v>0</v>
      </c>
      <c r="T311" s="84"/>
      <c r="U311" s="84"/>
      <c r="V311" s="84"/>
      <c r="W311" s="84"/>
      <c r="X311" s="84"/>
      <c r="Y311" s="34">
        <f t="shared" si="37"/>
        <v>0</v>
      </c>
      <c r="Z311" s="34">
        <f t="shared" si="38"/>
        <v>0</v>
      </c>
      <c r="AA311" s="21"/>
      <c r="AB311" s="20"/>
      <c r="AC311" s="21"/>
      <c r="AD311" s="21"/>
      <c r="AE311" s="21"/>
      <c r="AF311" s="21"/>
      <c r="AG311" s="21"/>
      <c r="AH311" s="21"/>
      <c r="AI311" s="21"/>
      <c r="AJ311" s="21"/>
      <c r="AK311" s="21"/>
      <c r="AL311" s="21"/>
      <c r="AM311" s="21"/>
      <c r="AN311" s="21"/>
      <c r="AO311" s="21"/>
      <c r="AP311" s="21"/>
      <c r="AQ311" s="21"/>
      <c r="AR311" s="21"/>
      <c r="AS311" s="21"/>
      <c r="AT311" s="21"/>
      <c r="AU311" s="21"/>
      <c r="AV311" s="21"/>
      <c r="AW311" s="21"/>
      <c r="AX311" s="21"/>
      <c r="AY311" s="21"/>
      <c r="AZ311" s="21"/>
      <c r="BA311" s="20"/>
      <c r="BB311" s="21"/>
      <c r="BC311" s="21"/>
      <c r="BD311" s="21"/>
      <c r="BE311" s="21"/>
      <c r="BF311" s="21"/>
      <c r="BG311" s="21"/>
      <c r="BH311" s="21"/>
      <c r="BI311" s="21"/>
      <c r="BJ311" s="21"/>
      <c r="BK311" s="21"/>
      <c r="BL311" s="21"/>
      <c r="BM311" s="21"/>
      <c r="BN311" s="21"/>
      <c r="BO311" s="21"/>
      <c r="BP311" s="21"/>
      <c r="BQ311" s="21"/>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row>
    <row r="312" spans="1:135" ht="13.5">
      <c r="A312" s="33"/>
      <c r="B312" s="33"/>
      <c r="C312" s="33"/>
      <c r="D312" s="84"/>
      <c r="E312" s="33"/>
      <c r="F312" s="33"/>
      <c r="G312" s="33"/>
      <c r="H312" s="33"/>
      <c r="I312" s="33"/>
      <c r="J312" s="84"/>
      <c r="K312" s="95"/>
      <c r="L312" s="95"/>
      <c r="M312" s="95"/>
      <c r="N312" s="95"/>
      <c r="O312" s="95"/>
      <c r="P312" s="95"/>
      <c r="Q312" s="95"/>
      <c r="R312" s="96">
        <f t="shared" si="39"/>
        <v>0</v>
      </c>
      <c r="S312" s="97">
        <f t="shared" si="36"/>
        <v>0</v>
      </c>
      <c r="T312" s="84"/>
      <c r="U312" s="84"/>
      <c r="V312" s="84"/>
      <c r="W312" s="84"/>
      <c r="X312" s="84"/>
      <c r="Y312" s="34">
        <f t="shared" si="37"/>
        <v>0</v>
      </c>
      <c r="Z312" s="34">
        <f t="shared" si="38"/>
        <v>0</v>
      </c>
      <c r="AA312" s="21"/>
      <c r="AB312" s="20"/>
      <c r="AC312" s="21"/>
      <c r="AD312" s="21"/>
      <c r="AE312" s="21"/>
      <c r="AF312" s="21"/>
      <c r="AG312" s="21"/>
      <c r="AH312" s="21"/>
      <c r="AI312" s="21"/>
      <c r="AJ312" s="21"/>
      <c r="AK312" s="21"/>
      <c r="AL312" s="21"/>
      <c r="AM312" s="21"/>
      <c r="AN312" s="21"/>
      <c r="AO312" s="21"/>
      <c r="AP312" s="21"/>
      <c r="AQ312" s="21"/>
      <c r="AR312" s="21"/>
      <c r="AS312" s="21"/>
      <c r="AT312" s="21"/>
      <c r="AU312" s="21"/>
      <c r="AV312" s="21"/>
      <c r="AW312" s="21"/>
      <c r="AX312" s="21"/>
      <c r="AY312" s="21"/>
      <c r="AZ312" s="21"/>
      <c r="BA312" s="20"/>
      <c r="BB312" s="21"/>
      <c r="BC312" s="21"/>
      <c r="BD312" s="21"/>
      <c r="BE312" s="21"/>
      <c r="BF312" s="21"/>
      <c r="BG312" s="21"/>
      <c r="BH312" s="21"/>
      <c r="BI312" s="21"/>
      <c r="BJ312" s="21"/>
      <c r="BK312" s="21"/>
      <c r="BL312" s="21"/>
      <c r="BM312" s="21"/>
      <c r="BN312" s="21"/>
      <c r="BO312" s="21"/>
      <c r="BP312" s="21"/>
      <c r="BQ312" s="21"/>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row>
    <row r="313" spans="1:135" ht="13.5">
      <c r="A313" s="33"/>
      <c r="B313" s="33"/>
      <c r="C313" s="33"/>
      <c r="D313" s="84"/>
      <c r="E313" s="33"/>
      <c r="F313" s="33"/>
      <c r="G313" s="33"/>
      <c r="H313" s="33"/>
      <c r="I313" s="33"/>
      <c r="J313" s="84"/>
      <c r="K313" s="95"/>
      <c r="L313" s="95"/>
      <c r="M313" s="95"/>
      <c r="N313" s="95"/>
      <c r="O313" s="95"/>
      <c r="P313" s="95"/>
      <c r="Q313" s="95"/>
      <c r="R313" s="96">
        <f t="shared" si="39"/>
        <v>0</v>
      </c>
      <c r="S313" s="97">
        <f t="shared" si="36"/>
        <v>0</v>
      </c>
      <c r="T313" s="84"/>
      <c r="U313" s="84"/>
      <c r="V313" s="84"/>
      <c r="W313" s="84"/>
      <c r="X313" s="84"/>
      <c r="Y313" s="34">
        <f t="shared" si="37"/>
        <v>0</v>
      </c>
      <c r="Z313" s="34">
        <f t="shared" si="38"/>
        <v>0</v>
      </c>
      <c r="AA313" s="21"/>
      <c r="AB313" s="20"/>
      <c r="AC313" s="21"/>
      <c r="AD313" s="21"/>
      <c r="AE313" s="21"/>
      <c r="AF313" s="21"/>
      <c r="AG313" s="21"/>
      <c r="AH313" s="21"/>
      <c r="AI313" s="21"/>
      <c r="AJ313" s="21"/>
      <c r="AK313" s="21"/>
      <c r="AL313" s="21"/>
      <c r="AM313" s="21"/>
      <c r="AN313" s="21"/>
      <c r="AO313" s="21"/>
      <c r="AP313" s="21"/>
      <c r="AQ313" s="21"/>
      <c r="AR313" s="21"/>
      <c r="AS313" s="21"/>
      <c r="AT313" s="21"/>
      <c r="AU313" s="21"/>
      <c r="AV313" s="21"/>
      <c r="AW313" s="21"/>
      <c r="AX313" s="21"/>
      <c r="AY313" s="21"/>
      <c r="AZ313" s="21"/>
      <c r="BA313" s="20"/>
      <c r="BB313" s="21"/>
      <c r="BC313" s="21"/>
      <c r="BD313" s="21"/>
      <c r="BE313" s="21"/>
      <c r="BF313" s="21"/>
      <c r="BG313" s="21"/>
      <c r="BH313" s="21"/>
      <c r="BI313" s="21"/>
      <c r="BJ313" s="21"/>
      <c r="BK313" s="21"/>
      <c r="BL313" s="21"/>
      <c r="BM313" s="21"/>
      <c r="BN313" s="21"/>
      <c r="BO313" s="21"/>
      <c r="BP313" s="21"/>
      <c r="BQ313" s="21"/>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row>
    <row r="314" spans="1:135" ht="13.5">
      <c r="A314" s="33"/>
      <c r="B314" s="33"/>
      <c r="C314" s="33"/>
      <c r="D314" s="84"/>
      <c r="E314" s="33"/>
      <c r="F314" s="33"/>
      <c r="G314" s="33"/>
      <c r="H314" s="33"/>
      <c r="I314" s="33"/>
      <c r="J314" s="84"/>
      <c r="K314" s="95"/>
      <c r="L314" s="95"/>
      <c r="M314" s="95"/>
      <c r="N314" s="95"/>
      <c r="O314" s="95"/>
      <c r="P314" s="95"/>
      <c r="Q314" s="95"/>
      <c r="R314" s="96">
        <f t="shared" si="39"/>
        <v>0</v>
      </c>
      <c r="S314" s="97">
        <f t="shared" si="36"/>
        <v>0</v>
      </c>
      <c r="T314" s="84"/>
      <c r="U314" s="84"/>
      <c r="V314" s="84"/>
      <c r="W314" s="84"/>
      <c r="X314" s="84"/>
      <c r="Y314" s="34">
        <f t="shared" si="37"/>
        <v>0</v>
      </c>
      <c r="Z314" s="34">
        <f t="shared" si="38"/>
        <v>0</v>
      </c>
      <c r="AA314" s="21"/>
      <c r="AB314" s="20"/>
      <c r="AC314" s="21"/>
      <c r="AD314" s="21"/>
      <c r="AE314" s="21"/>
      <c r="AF314" s="21"/>
      <c r="AG314" s="21"/>
      <c r="AH314" s="21"/>
      <c r="AI314" s="21"/>
      <c r="AJ314" s="21"/>
      <c r="AK314" s="21"/>
      <c r="AL314" s="21"/>
      <c r="AM314" s="21"/>
      <c r="AN314" s="21"/>
      <c r="AO314" s="21"/>
      <c r="AP314" s="21"/>
      <c r="AQ314" s="21"/>
      <c r="AR314" s="21"/>
      <c r="AS314" s="21"/>
      <c r="AT314" s="21"/>
      <c r="AU314" s="21"/>
      <c r="AV314" s="21"/>
      <c r="AW314" s="21"/>
      <c r="AX314" s="21"/>
      <c r="AY314" s="21"/>
      <c r="AZ314" s="21"/>
      <c r="BA314" s="20"/>
      <c r="BB314" s="21"/>
      <c r="BC314" s="21"/>
      <c r="BD314" s="21"/>
      <c r="BE314" s="21"/>
      <c r="BF314" s="21"/>
      <c r="BG314" s="21"/>
      <c r="BH314" s="21"/>
      <c r="BI314" s="21"/>
      <c r="BJ314" s="21"/>
      <c r="BK314" s="21"/>
      <c r="BL314" s="21"/>
      <c r="BM314" s="21"/>
      <c r="BN314" s="21"/>
      <c r="BO314" s="21"/>
      <c r="BP314" s="21"/>
      <c r="BQ314" s="21"/>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row>
    <row r="315" spans="1:135" ht="13.5">
      <c r="A315" s="33"/>
      <c r="B315" s="33"/>
      <c r="C315" s="33"/>
      <c r="D315" s="84"/>
      <c r="E315" s="33"/>
      <c r="F315" s="33"/>
      <c r="G315" s="33"/>
      <c r="H315" s="33"/>
      <c r="I315" s="33"/>
      <c r="J315" s="84"/>
      <c r="K315" s="95"/>
      <c r="L315" s="95"/>
      <c r="M315" s="95"/>
      <c r="N315" s="95"/>
      <c r="O315" s="95"/>
      <c r="P315" s="95"/>
      <c r="Q315" s="95"/>
      <c r="R315" s="96">
        <f t="shared" si="39"/>
        <v>0</v>
      </c>
      <c r="S315" s="97">
        <f t="shared" si="36"/>
        <v>0</v>
      </c>
      <c r="T315" s="84"/>
      <c r="U315" s="84"/>
      <c r="V315" s="84"/>
      <c r="W315" s="84"/>
      <c r="X315" s="84"/>
      <c r="Y315" s="34">
        <f t="shared" si="37"/>
        <v>0</v>
      </c>
      <c r="Z315" s="34">
        <f t="shared" si="38"/>
        <v>0</v>
      </c>
      <c r="AA315" s="21"/>
      <c r="AB315" s="20"/>
      <c r="AC315" s="21"/>
      <c r="AD315" s="21"/>
      <c r="AE315" s="21"/>
      <c r="AF315" s="21"/>
      <c r="AG315" s="21"/>
      <c r="AH315" s="21"/>
      <c r="AI315" s="21"/>
      <c r="AJ315" s="21"/>
      <c r="AK315" s="21"/>
      <c r="AL315" s="21"/>
      <c r="AM315" s="21"/>
      <c r="AN315" s="21"/>
      <c r="AO315" s="21"/>
      <c r="AP315" s="21"/>
      <c r="AQ315" s="21"/>
      <c r="AR315" s="21"/>
      <c r="AS315" s="21"/>
      <c r="AT315" s="21"/>
      <c r="AU315" s="21"/>
      <c r="AV315" s="21"/>
      <c r="AW315" s="21"/>
      <c r="AX315" s="21"/>
      <c r="AY315" s="21"/>
      <c r="AZ315" s="21"/>
      <c r="BA315" s="20"/>
      <c r="BB315" s="21"/>
      <c r="BC315" s="21"/>
      <c r="BD315" s="21"/>
      <c r="BE315" s="21"/>
      <c r="BF315" s="21"/>
      <c r="BG315" s="21"/>
      <c r="BH315" s="21"/>
      <c r="BI315" s="21"/>
      <c r="BJ315" s="21"/>
      <c r="BK315" s="21"/>
      <c r="BL315" s="21"/>
      <c r="BM315" s="21"/>
      <c r="BN315" s="21"/>
      <c r="BO315" s="21"/>
      <c r="BP315" s="21"/>
      <c r="BQ315" s="21"/>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row>
    <row r="316" spans="1:135" ht="13.5">
      <c r="A316" s="33"/>
      <c r="B316" s="33"/>
      <c r="C316" s="33"/>
      <c r="D316" s="84"/>
      <c r="E316" s="33"/>
      <c r="F316" s="33"/>
      <c r="G316" s="33"/>
      <c r="H316" s="33"/>
      <c r="I316" s="33"/>
      <c r="J316" s="84"/>
      <c r="K316" s="95"/>
      <c r="L316" s="95"/>
      <c r="M316" s="95"/>
      <c r="N316" s="95"/>
      <c r="O316" s="95"/>
      <c r="P316" s="95"/>
      <c r="Q316" s="95"/>
      <c r="R316" s="96">
        <f t="shared" si="39"/>
        <v>0</v>
      </c>
      <c r="S316" s="97">
        <f t="shared" si="36"/>
        <v>0</v>
      </c>
      <c r="T316" s="84"/>
      <c r="U316" s="84"/>
      <c r="V316" s="84"/>
      <c r="W316" s="84"/>
      <c r="X316" s="84"/>
      <c r="Y316" s="34">
        <f t="shared" si="37"/>
        <v>0</v>
      </c>
      <c r="Z316" s="34">
        <f t="shared" si="38"/>
        <v>0</v>
      </c>
      <c r="AA316" s="21"/>
      <c r="AB316" s="20"/>
      <c r="AC316" s="21"/>
      <c r="AD316" s="21"/>
      <c r="AE316" s="21"/>
      <c r="AF316" s="21"/>
      <c r="AG316" s="21"/>
      <c r="AH316" s="21"/>
      <c r="AI316" s="21"/>
      <c r="AJ316" s="21"/>
      <c r="AK316" s="21"/>
      <c r="AL316" s="21"/>
      <c r="AM316" s="21"/>
      <c r="AN316" s="21"/>
      <c r="AO316" s="21"/>
      <c r="AP316" s="21"/>
      <c r="AQ316" s="21"/>
      <c r="AR316" s="21"/>
      <c r="AS316" s="21"/>
      <c r="AT316" s="21"/>
      <c r="AU316" s="21"/>
      <c r="AV316" s="21"/>
      <c r="AW316" s="21"/>
      <c r="AX316" s="21"/>
      <c r="AY316" s="21"/>
      <c r="AZ316" s="21"/>
      <c r="BA316" s="20"/>
      <c r="BB316" s="21"/>
      <c r="BC316" s="21"/>
      <c r="BD316" s="21"/>
      <c r="BE316" s="21"/>
      <c r="BF316" s="21"/>
      <c r="BG316" s="21"/>
      <c r="BH316" s="21"/>
      <c r="BI316" s="21"/>
      <c r="BJ316" s="21"/>
      <c r="BK316" s="21"/>
      <c r="BL316" s="21"/>
      <c r="BM316" s="21"/>
      <c r="BN316" s="21"/>
      <c r="BO316" s="21"/>
      <c r="BP316" s="21"/>
      <c r="BQ316" s="21"/>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row>
    <row r="317" spans="1:135" ht="13.5">
      <c r="A317" s="33"/>
      <c r="B317" s="33"/>
      <c r="C317" s="33"/>
      <c r="D317" s="84"/>
      <c r="E317" s="33"/>
      <c r="F317" s="33"/>
      <c r="G317" s="33"/>
      <c r="H317" s="33"/>
      <c r="I317" s="33"/>
      <c r="J317" s="84"/>
      <c r="K317" s="95"/>
      <c r="L317" s="95"/>
      <c r="M317" s="95"/>
      <c r="N317" s="95"/>
      <c r="O317" s="95"/>
      <c r="P317" s="95"/>
      <c r="Q317" s="95"/>
      <c r="R317" s="96">
        <f t="shared" si="39"/>
        <v>0</v>
      </c>
      <c r="S317" s="97">
        <f t="shared" si="36"/>
        <v>0</v>
      </c>
      <c r="T317" s="84"/>
      <c r="U317" s="84"/>
      <c r="V317" s="84"/>
      <c r="W317" s="84"/>
      <c r="X317" s="84"/>
      <c r="Y317" s="34">
        <f t="shared" si="37"/>
        <v>0</v>
      </c>
      <c r="Z317" s="34">
        <f t="shared" si="38"/>
        <v>0</v>
      </c>
      <c r="AA317" s="21"/>
      <c r="AB317" s="20"/>
      <c r="AC317" s="21"/>
      <c r="AD317" s="21"/>
      <c r="AE317" s="21"/>
      <c r="AF317" s="21"/>
      <c r="AG317" s="21"/>
      <c r="AH317" s="21"/>
      <c r="AI317" s="21"/>
      <c r="AJ317" s="21"/>
      <c r="AK317" s="21"/>
      <c r="AL317" s="21"/>
      <c r="AM317" s="21"/>
      <c r="AN317" s="21"/>
      <c r="AO317" s="21"/>
      <c r="AP317" s="21"/>
      <c r="AQ317" s="21"/>
      <c r="AR317" s="21"/>
      <c r="AS317" s="21"/>
      <c r="AT317" s="21"/>
      <c r="AU317" s="21"/>
      <c r="AV317" s="21"/>
      <c r="AW317" s="21"/>
      <c r="AX317" s="21"/>
      <c r="AY317" s="21"/>
      <c r="AZ317" s="21"/>
      <c r="BA317" s="20"/>
      <c r="BB317" s="21"/>
      <c r="BC317" s="21"/>
      <c r="BD317" s="21"/>
      <c r="BE317" s="21"/>
      <c r="BF317" s="21"/>
      <c r="BG317" s="21"/>
      <c r="BH317" s="21"/>
      <c r="BI317" s="21"/>
      <c r="BJ317" s="21"/>
      <c r="BK317" s="21"/>
      <c r="BL317" s="21"/>
      <c r="BM317" s="21"/>
      <c r="BN317" s="21"/>
      <c r="BO317" s="21"/>
      <c r="BP317" s="21"/>
      <c r="BQ317" s="21"/>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row>
    <row r="318" spans="1:135" ht="13.5">
      <c r="A318" s="33"/>
      <c r="B318" s="33"/>
      <c r="C318" s="33"/>
      <c r="D318" s="84"/>
      <c r="E318" s="33"/>
      <c r="F318" s="33"/>
      <c r="G318" s="33"/>
      <c r="H318" s="33"/>
      <c r="I318" s="33"/>
      <c r="J318" s="84"/>
      <c r="K318" s="95"/>
      <c r="L318" s="95"/>
      <c r="M318" s="95"/>
      <c r="N318" s="95"/>
      <c r="O318" s="95"/>
      <c r="P318" s="95"/>
      <c r="Q318" s="95"/>
      <c r="R318" s="96">
        <f t="shared" si="39"/>
        <v>0</v>
      </c>
      <c r="S318" s="97">
        <f t="shared" si="36"/>
        <v>0</v>
      </c>
      <c r="T318" s="84"/>
      <c r="U318" s="84"/>
      <c r="V318" s="84"/>
      <c r="W318" s="84"/>
      <c r="X318" s="84"/>
      <c r="Y318" s="34">
        <f t="shared" si="37"/>
        <v>0</v>
      </c>
      <c r="Z318" s="34">
        <f t="shared" si="38"/>
        <v>0</v>
      </c>
      <c r="AA318" s="21"/>
      <c r="AB318" s="20"/>
      <c r="AC318" s="21"/>
      <c r="AD318" s="21"/>
      <c r="AE318" s="21"/>
      <c r="AF318" s="21"/>
      <c r="AG318" s="21"/>
      <c r="AH318" s="21"/>
      <c r="AI318" s="21"/>
      <c r="AJ318" s="21"/>
      <c r="AK318" s="21"/>
      <c r="AL318" s="21"/>
      <c r="AM318" s="21"/>
      <c r="AN318" s="21"/>
      <c r="AO318" s="21"/>
      <c r="AP318" s="21"/>
      <c r="AQ318" s="21"/>
      <c r="AR318" s="21"/>
      <c r="AS318" s="21"/>
      <c r="AT318" s="21"/>
      <c r="AU318" s="21"/>
      <c r="AV318" s="21"/>
      <c r="AW318" s="21"/>
      <c r="AX318" s="21"/>
      <c r="AY318" s="21"/>
      <c r="AZ318" s="21"/>
      <c r="BA318" s="20"/>
      <c r="BB318" s="21"/>
      <c r="BC318" s="21"/>
      <c r="BD318" s="21"/>
      <c r="BE318" s="21"/>
      <c r="BF318" s="21"/>
      <c r="BG318" s="21"/>
      <c r="BH318" s="21"/>
      <c r="BI318" s="21"/>
      <c r="BJ318" s="21"/>
      <c r="BK318" s="21"/>
      <c r="BL318" s="21"/>
      <c r="BM318" s="21"/>
      <c r="BN318" s="21"/>
      <c r="BO318" s="21"/>
      <c r="BP318" s="21"/>
      <c r="BQ318" s="21"/>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row>
    <row r="319" spans="1:135" ht="13.5">
      <c r="A319" s="33"/>
      <c r="B319" s="33"/>
      <c r="C319" s="33"/>
      <c r="D319" s="84"/>
      <c r="E319" s="33"/>
      <c r="F319" s="33"/>
      <c r="G319" s="33"/>
      <c r="H319" s="33"/>
      <c r="I319" s="33"/>
      <c r="J319" s="84"/>
      <c r="K319" s="95"/>
      <c r="L319" s="95"/>
      <c r="M319" s="95"/>
      <c r="N319" s="95"/>
      <c r="O319" s="95"/>
      <c r="P319" s="95"/>
      <c r="Q319" s="95"/>
      <c r="R319" s="96">
        <f t="shared" si="39"/>
        <v>0</v>
      </c>
      <c r="S319" s="97">
        <f t="shared" si="36"/>
        <v>0</v>
      </c>
      <c r="T319" s="84"/>
      <c r="U319" s="84"/>
      <c r="V319" s="84"/>
      <c r="W319" s="84"/>
      <c r="X319" s="84"/>
      <c r="Y319" s="34">
        <f t="shared" si="37"/>
        <v>0</v>
      </c>
      <c r="Z319" s="34">
        <f t="shared" si="38"/>
        <v>0</v>
      </c>
      <c r="AA319" s="21"/>
      <c r="AB319" s="20"/>
      <c r="AC319" s="21"/>
      <c r="AD319" s="21"/>
      <c r="AE319" s="21"/>
      <c r="AF319" s="21"/>
      <c r="AG319" s="21"/>
      <c r="AH319" s="21"/>
      <c r="AI319" s="21"/>
      <c r="AJ319" s="21"/>
      <c r="AK319" s="21"/>
      <c r="AL319" s="21"/>
      <c r="AM319" s="21"/>
      <c r="AN319" s="21"/>
      <c r="AO319" s="21"/>
      <c r="AP319" s="21"/>
      <c r="AQ319" s="21"/>
      <c r="AR319" s="21"/>
      <c r="AS319" s="21"/>
      <c r="AT319" s="21"/>
      <c r="AU319" s="21"/>
      <c r="AV319" s="21"/>
      <c r="AW319" s="21"/>
      <c r="AX319" s="21"/>
      <c r="AY319" s="21"/>
      <c r="AZ319" s="21"/>
      <c r="BA319" s="20"/>
      <c r="BB319" s="21"/>
      <c r="BC319" s="21"/>
      <c r="BD319" s="21"/>
      <c r="BE319" s="21"/>
      <c r="BF319" s="21"/>
      <c r="BG319" s="21"/>
      <c r="BH319" s="21"/>
      <c r="BI319" s="21"/>
      <c r="BJ319" s="21"/>
      <c r="BK319" s="21"/>
      <c r="BL319" s="21"/>
      <c r="BM319" s="21"/>
      <c r="BN319" s="21"/>
      <c r="BO319" s="21"/>
      <c r="BP319" s="21"/>
      <c r="BQ319" s="21"/>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row>
    <row r="320" spans="1:135" ht="13.5">
      <c r="A320" s="33"/>
      <c r="B320" s="33"/>
      <c r="C320" s="33"/>
      <c r="D320" s="84"/>
      <c r="E320" s="33"/>
      <c r="F320" s="33"/>
      <c r="G320" s="33"/>
      <c r="H320" s="33"/>
      <c r="I320" s="33"/>
      <c r="J320" s="84"/>
      <c r="K320" s="103"/>
      <c r="L320" s="103"/>
      <c r="M320" s="103"/>
      <c r="N320" s="103"/>
      <c r="O320" s="103"/>
      <c r="P320" s="103"/>
      <c r="Q320" s="103"/>
      <c r="R320" s="96">
        <f t="shared" si="39"/>
        <v>0</v>
      </c>
      <c r="S320" s="97">
        <f t="shared" si="36"/>
        <v>0</v>
      </c>
      <c r="T320" s="90"/>
      <c r="U320" s="84"/>
      <c r="V320" s="84"/>
      <c r="W320" s="84"/>
      <c r="X320" s="84"/>
      <c r="Y320" s="34">
        <f t="shared" si="37"/>
        <v>0</v>
      </c>
      <c r="Z320" s="34">
        <f t="shared" si="38"/>
        <v>0</v>
      </c>
      <c r="AA320" s="21"/>
      <c r="AB320" s="20"/>
      <c r="AC320" s="21"/>
      <c r="AD320" s="21"/>
      <c r="AE320" s="21"/>
      <c r="AF320" s="21"/>
      <c r="AG320" s="21"/>
      <c r="AH320" s="21"/>
      <c r="AI320" s="21"/>
      <c r="AJ320" s="21"/>
      <c r="AK320" s="21"/>
      <c r="AL320" s="21"/>
      <c r="AM320" s="21"/>
      <c r="AN320" s="21"/>
      <c r="AO320" s="21"/>
      <c r="AP320" s="21"/>
      <c r="AQ320" s="21"/>
      <c r="AR320" s="21"/>
      <c r="AS320" s="21"/>
      <c r="AT320" s="21"/>
      <c r="AU320" s="21"/>
      <c r="AV320" s="21"/>
      <c r="AW320" s="21"/>
      <c r="AX320" s="21"/>
      <c r="AY320" s="21"/>
      <c r="AZ320" s="21"/>
      <c r="BA320" s="20"/>
      <c r="BB320" s="21"/>
      <c r="BC320" s="21"/>
      <c r="BD320" s="21"/>
      <c r="BE320" s="21"/>
      <c r="BF320" s="21"/>
      <c r="BG320" s="21"/>
      <c r="BH320" s="21"/>
      <c r="BI320" s="21"/>
      <c r="BJ320" s="21"/>
      <c r="BK320" s="21"/>
      <c r="BL320" s="21"/>
      <c r="BM320" s="21"/>
      <c r="BN320" s="21"/>
      <c r="BO320" s="21"/>
      <c r="BP320" s="21"/>
      <c r="BQ320" s="21"/>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row>
    <row r="321" spans="1:135" ht="13.5">
      <c r="A321" s="33"/>
      <c r="B321" s="33"/>
      <c r="C321" s="33"/>
      <c r="D321" s="84"/>
      <c r="E321" s="33"/>
      <c r="F321" s="33"/>
      <c r="G321" s="33"/>
      <c r="H321" s="33"/>
      <c r="I321" s="33"/>
      <c r="J321" s="84"/>
      <c r="K321" s="103"/>
      <c r="L321" s="103"/>
      <c r="M321" s="103"/>
      <c r="N321" s="103"/>
      <c r="O321" s="103"/>
      <c r="P321" s="103"/>
      <c r="Q321" s="103"/>
      <c r="R321" s="96">
        <f t="shared" si="39"/>
        <v>0</v>
      </c>
      <c r="S321" s="97">
        <f t="shared" si="36"/>
        <v>0</v>
      </c>
      <c r="T321" s="90"/>
      <c r="U321" s="84"/>
      <c r="V321" s="84"/>
      <c r="W321" s="84"/>
      <c r="X321" s="84"/>
      <c r="Y321" s="34">
        <f t="shared" si="37"/>
        <v>0</v>
      </c>
      <c r="Z321" s="34">
        <f t="shared" si="38"/>
        <v>0</v>
      </c>
      <c r="AA321" s="21"/>
      <c r="AB321" s="20"/>
      <c r="AC321" s="21"/>
      <c r="AD321" s="21"/>
      <c r="AE321" s="21"/>
      <c r="AF321" s="21"/>
      <c r="AG321" s="21"/>
      <c r="AH321" s="21"/>
      <c r="AI321" s="21"/>
      <c r="AJ321" s="21"/>
      <c r="AK321" s="21"/>
      <c r="AL321" s="21"/>
      <c r="AM321" s="21"/>
      <c r="AN321" s="21"/>
      <c r="AO321" s="21"/>
      <c r="AP321" s="21"/>
      <c r="AQ321" s="21"/>
      <c r="AR321" s="21"/>
      <c r="AS321" s="21"/>
      <c r="AT321" s="21"/>
      <c r="AU321" s="21"/>
      <c r="AV321" s="21"/>
      <c r="AW321" s="21"/>
      <c r="AX321" s="21"/>
      <c r="AY321" s="21"/>
      <c r="AZ321" s="21"/>
      <c r="BA321" s="20"/>
      <c r="BB321" s="21"/>
      <c r="BC321" s="21"/>
      <c r="BD321" s="21"/>
      <c r="BE321" s="21"/>
      <c r="BF321" s="21"/>
      <c r="BG321" s="21"/>
      <c r="BH321" s="21"/>
      <c r="BI321" s="21"/>
      <c r="BJ321" s="21"/>
      <c r="BK321" s="21"/>
      <c r="BL321" s="21"/>
      <c r="BM321" s="21"/>
      <c r="BN321" s="21"/>
      <c r="BO321" s="21"/>
      <c r="BP321" s="21"/>
      <c r="BQ321" s="21"/>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row>
    <row r="322" spans="1:135" ht="13.5">
      <c r="A322" s="33"/>
      <c r="B322" s="33"/>
      <c r="C322" s="33"/>
      <c r="D322" s="84"/>
      <c r="E322" s="33"/>
      <c r="F322" s="33"/>
      <c r="G322" s="33"/>
      <c r="H322" s="33"/>
      <c r="I322" s="33"/>
      <c r="J322" s="84"/>
      <c r="K322" s="103"/>
      <c r="L322" s="103"/>
      <c r="M322" s="103"/>
      <c r="N322" s="103"/>
      <c r="O322" s="103"/>
      <c r="P322" s="103"/>
      <c r="Q322" s="103"/>
      <c r="R322" s="96">
        <f t="shared" si="39"/>
        <v>0</v>
      </c>
      <c r="S322" s="97">
        <f t="shared" si="36"/>
        <v>0</v>
      </c>
      <c r="T322" s="90"/>
      <c r="U322" s="84"/>
      <c r="V322" s="84"/>
      <c r="W322" s="84"/>
      <c r="X322" s="84"/>
      <c r="Y322" s="34">
        <f t="shared" si="37"/>
        <v>0</v>
      </c>
      <c r="Z322" s="34">
        <f t="shared" si="38"/>
        <v>0</v>
      </c>
      <c r="AA322" s="21"/>
      <c r="AB322" s="20"/>
      <c r="AC322" s="21"/>
      <c r="AD322" s="21"/>
      <c r="AE322" s="21"/>
      <c r="AF322" s="21"/>
      <c r="AG322" s="21"/>
      <c r="AH322" s="21"/>
      <c r="AI322" s="21"/>
      <c r="AJ322" s="21"/>
      <c r="AK322" s="21"/>
      <c r="AL322" s="21"/>
      <c r="AM322" s="21"/>
      <c r="AN322" s="21"/>
      <c r="AO322" s="21"/>
      <c r="AP322" s="21"/>
      <c r="AQ322" s="21"/>
      <c r="AR322" s="21"/>
      <c r="AS322" s="21"/>
      <c r="AT322" s="21"/>
      <c r="AU322" s="21"/>
      <c r="AV322" s="21"/>
      <c r="AW322" s="21"/>
      <c r="AX322" s="21"/>
      <c r="AY322" s="21"/>
      <c r="AZ322" s="21"/>
      <c r="BA322" s="20"/>
      <c r="BB322" s="21"/>
      <c r="BC322" s="21"/>
      <c r="BD322" s="21"/>
      <c r="BE322" s="21"/>
      <c r="BF322" s="21"/>
      <c r="BG322" s="21"/>
      <c r="BH322" s="21"/>
      <c r="BI322" s="21"/>
      <c r="BJ322" s="21"/>
      <c r="BK322" s="21"/>
      <c r="BL322" s="21"/>
      <c r="BM322" s="21"/>
      <c r="BN322" s="21"/>
      <c r="BO322" s="21"/>
      <c r="BP322" s="21"/>
      <c r="BQ322" s="21"/>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row>
    <row r="323" spans="1:135" ht="13.5">
      <c r="A323" s="33"/>
      <c r="B323" s="33"/>
      <c r="C323" s="33"/>
      <c r="D323" s="84"/>
      <c r="E323" s="33"/>
      <c r="F323" s="33"/>
      <c r="G323" s="33"/>
      <c r="H323" s="33"/>
      <c r="I323" s="33"/>
      <c r="J323" s="84"/>
      <c r="K323" s="103"/>
      <c r="L323" s="103"/>
      <c r="M323" s="103"/>
      <c r="N323" s="103"/>
      <c r="O323" s="103"/>
      <c r="P323" s="103"/>
      <c r="Q323" s="103"/>
      <c r="R323" s="96">
        <f t="shared" si="39"/>
        <v>0</v>
      </c>
      <c r="S323" s="97">
        <f t="shared" si="36"/>
        <v>0</v>
      </c>
      <c r="T323" s="90"/>
      <c r="U323" s="84"/>
      <c r="V323" s="84"/>
      <c r="W323" s="84"/>
      <c r="X323" s="84"/>
      <c r="Y323" s="34">
        <f t="shared" si="37"/>
        <v>0</v>
      </c>
      <c r="Z323" s="34">
        <f t="shared" si="38"/>
        <v>0</v>
      </c>
      <c r="AA323" s="21"/>
      <c r="AB323" s="20"/>
      <c r="AC323" s="21"/>
      <c r="AD323" s="21"/>
      <c r="AE323" s="21"/>
      <c r="AF323" s="21"/>
      <c r="AG323" s="21"/>
      <c r="AH323" s="21"/>
      <c r="AI323" s="21"/>
      <c r="AJ323" s="21"/>
      <c r="AK323" s="21"/>
      <c r="AL323" s="21"/>
      <c r="AM323" s="21"/>
      <c r="AN323" s="21"/>
      <c r="AO323" s="21"/>
      <c r="AP323" s="21"/>
      <c r="AQ323" s="21"/>
      <c r="AR323" s="21"/>
      <c r="AS323" s="21"/>
      <c r="AT323" s="21"/>
      <c r="AU323" s="21"/>
      <c r="AV323" s="21"/>
      <c r="AW323" s="21"/>
      <c r="AX323" s="21"/>
      <c r="AY323" s="21"/>
      <c r="AZ323" s="21"/>
      <c r="BA323" s="20"/>
      <c r="BB323" s="21"/>
      <c r="BC323" s="21"/>
      <c r="BD323" s="21"/>
      <c r="BE323" s="21"/>
      <c r="BF323" s="21"/>
      <c r="BG323" s="21"/>
      <c r="BH323" s="21"/>
      <c r="BI323" s="21"/>
      <c r="BJ323" s="21"/>
      <c r="BK323" s="21"/>
      <c r="BL323" s="21"/>
      <c r="BM323" s="21"/>
      <c r="BN323" s="21"/>
      <c r="BO323" s="21"/>
      <c r="BP323" s="21"/>
      <c r="BQ323" s="21"/>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row>
    <row r="324" spans="1:135" ht="13.5">
      <c r="A324" s="33"/>
      <c r="B324" s="33"/>
      <c r="C324" s="33"/>
      <c r="D324" s="84"/>
      <c r="E324" s="33"/>
      <c r="F324" s="33"/>
      <c r="G324" s="33"/>
      <c r="H324" s="33"/>
      <c r="I324" s="33"/>
      <c r="J324" s="84"/>
      <c r="K324" s="103"/>
      <c r="L324" s="103"/>
      <c r="M324" s="103"/>
      <c r="N324" s="103"/>
      <c r="O324" s="103"/>
      <c r="P324" s="103"/>
      <c r="Q324" s="103"/>
      <c r="R324" s="96">
        <f t="shared" si="39"/>
        <v>0</v>
      </c>
      <c r="S324" s="97">
        <f t="shared" si="36"/>
        <v>0</v>
      </c>
      <c r="T324" s="90"/>
      <c r="U324" s="84"/>
      <c r="V324" s="84"/>
      <c r="W324" s="84"/>
      <c r="X324" s="84"/>
      <c r="Y324" s="34">
        <f t="shared" si="37"/>
        <v>0</v>
      </c>
      <c r="Z324" s="34">
        <f t="shared" si="38"/>
        <v>0</v>
      </c>
      <c r="AA324" s="21"/>
      <c r="AB324" s="20"/>
      <c r="AC324" s="21"/>
      <c r="AD324" s="21"/>
      <c r="AE324" s="21"/>
      <c r="AF324" s="21"/>
      <c r="AG324" s="21"/>
      <c r="AH324" s="21"/>
      <c r="AI324" s="21"/>
      <c r="AJ324" s="21"/>
      <c r="AK324" s="21"/>
      <c r="AL324" s="21"/>
      <c r="AM324" s="21"/>
      <c r="AN324" s="21"/>
      <c r="AO324" s="21"/>
      <c r="AP324" s="21"/>
      <c r="AQ324" s="21"/>
      <c r="AR324" s="21"/>
      <c r="AS324" s="21"/>
      <c r="AT324" s="21"/>
      <c r="AU324" s="21"/>
      <c r="AV324" s="21"/>
      <c r="AW324" s="21"/>
      <c r="AX324" s="21"/>
      <c r="AY324" s="21"/>
      <c r="AZ324" s="21"/>
      <c r="BA324" s="20"/>
      <c r="BB324" s="21"/>
      <c r="BC324" s="21"/>
      <c r="BD324" s="21"/>
      <c r="BE324" s="21"/>
      <c r="BF324" s="21"/>
      <c r="BG324" s="21"/>
      <c r="BH324" s="21"/>
      <c r="BI324" s="21"/>
      <c r="BJ324" s="21"/>
      <c r="BK324" s="21"/>
      <c r="BL324" s="21"/>
      <c r="BM324" s="21"/>
      <c r="BN324" s="21"/>
      <c r="BO324" s="21"/>
      <c r="BP324" s="21"/>
      <c r="BQ324" s="21"/>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row>
    <row r="325" spans="1:135" ht="13.5">
      <c r="A325" s="33"/>
      <c r="B325" s="33"/>
      <c r="C325" s="33"/>
      <c r="D325" s="84"/>
      <c r="E325" s="33"/>
      <c r="F325" s="33"/>
      <c r="G325" s="33"/>
      <c r="H325" s="33"/>
      <c r="I325" s="33"/>
      <c r="J325" s="84"/>
      <c r="K325" s="103"/>
      <c r="L325" s="103"/>
      <c r="M325" s="103"/>
      <c r="N325" s="103"/>
      <c r="O325" s="103"/>
      <c r="P325" s="103"/>
      <c r="Q325" s="103"/>
      <c r="R325" s="96">
        <f t="shared" si="39"/>
        <v>0</v>
      </c>
      <c r="S325" s="97">
        <f t="shared" si="36"/>
        <v>0</v>
      </c>
      <c r="T325" s="90"/>
      <c r="U325" s="84"/>
      <c r="V325" s="84"/>
      <c r="W325" s="84"/>
      <c r="X325" s="84"/>
      <c r="Y325" s="34">
        <f t="shared" si="37"/>
        <v>0</v>
      </c>
      <c r="Z325" s="34">
        <f t="shared" si="38"/>
        <v>0</v>
      </c>
      <c r="AA325" s="21"/>
      <c r="AB325" s="20"/>
      <c r="AC325" s="21"/>
      <c r="AD325" s="21"/>
      <c r="AE325" s="21"/>
      <c r="AF325" s="21"/>
      <c r="AG325" s="21"/>
      <c r="AH325" s="21"/>
      <c r="AI325" s="21"/>
      <c r="AJ325" s="21"/>
      <c r="AK325" s="21"/>
      <c r="AL325" s="21"/>
      <c r="AM325" s="21"/>
      <c r="AN325" s="21"/>
      <c r="AO325" s="21"/>
      <c r="AP325" s="21"/>
      <c r="AQ325" s="21"/>
      <c r="AR325" s="21"/>
      <c r="AS325" s="21"/>
      <c r="AT325" s="21"/>
      <c r="AU325" s="21"/>
      <c r="AV325" s="21"/>
      <c r="AW325" s="21"/>
      <c r="AX325" s="21"/>
      <c r="AY325" s="21"/>
      <c r="AZ325" s="21"/>
      <c r="BA325" s="20"/>
      <c r="BB325" s="21"/>
      <c r="BC325" s="21"/>
      <c r="BD325" s="21"/>
      <c r="BE325" s="21"/>
      <c r="BF325" s="21"/>
      <c r="BG325" s="21"/>
      <c r="BH325" s="21"/>
      <c r="BI325" s="21"/>
      <c r="BJ325" s="21"/>
      <c r="BK325" s="21"/>
      <c r="BL325" s="21"/>
      <c r="BM325" s="21"/>
      <c r="BN325" s="21"/>
      <c r="BO325" s="21"/>
      <c r="BP325" s="21"/>
      <c r="BQ325" s="21"/>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row>
    <row r="326" spans="1:135" ht="13.5">
      <c r="A326" s="33"/>
      <c r="B326" s="33"/>
      <c r="C326" s="33"/>
      <c r="D326" s="84"/>
      <c r="E326" s="33"/>
      <c r="F326" s="33"/>
      <c r="G326" s="33"/>
      <c r="H326" s="33"/>
      <c r="I326" s="33"/>
      <c r="J326" s="84"/>
      <c r="K326" s="103"/>
      <c r="L326" s="103"/>
      <c r="M326" s="103"/>
      <c r="N326" s="103"/>
      <c r="O326" s="103"/>
      <c r="P326" s="103"/>
      <c r="Q326" s="103"/>
      <c r="R326" s="96">
        <f t="shared" si="39"/>
        <v>0</v>
      </c>
      <c r="S326" s="97">
        <f t="shared" si="36"/>
        <v>0</v>
      </c>
      <c r="T326" s="90"/>
      <c r="U326" s="84"/>
      <c r="V326" s="84"/>
      <c r="W326" s="84"/>
      <c r="X326" s="84"/>
      <c r="Y326" s="34">
        <f t="shared" si="37"/>
        <v>0</v>
      </c>
      <c r="Z326" s="34">
        <f t="shared" si="38"/>
        <v>0</v>
      </c>
      <c r="AA326" s="21"/>
      <c r="AB326" s="20"/>
      <c r="AC326" s="21"/>
      <c r="AD326" s="21"/>
      <c r="AE326" s="21"/>
      <c r="AF326" s="21"/>
      <c r="AG326" s="21"/>
      <c r="AH326" s="21"/>
      <c r="AI326" s="21"/>
      <c r="AJ326" s="21"/>
      <c r="AK326" s="21"/>
      <c r="AL326" s="21"/>
      <c r="AM326" s="21"/>
      <c r="AN326" s="21"/>
      <c r="AO326" s="21"/>
      <c r="AP326" s="21"/>
      <c r="AQ326" s="21"/>
      <c r="AR326" s="21"/>
      <c r="AS326" s="21"/>
      <c r="AT326" s="21"/>
      <c r="AU326" s="21"/>
      <c r="AV326" s="21"/>
      <c r="AW326" s="21"/>
      <c r="AX326" s="21"/>
      <c r="AY326" s="21"/>
      <c r="AZ326" s="21"/>
      <c r="BA326" s="20"/>
      <c r="BB326" s="21"/>
      <c r="BC326" s="21"/>
      <c r="BD326" s="21"/>
      <c r="BE326" s="21"/>
      <c r="BF326" s="21"/>
      <c r="BG326" s="21"/>
      <c r="BH326" s="21"/>
      <c r="BI326" s="21"/>
      <c r="BJ326" s="21"/>
      <c r="BK326" s="21"/>
      <c r="BL326" s="21"/>
      <c r="BM326" s="21"/>
      <c r="BN326" s="21"/>
      <c r="BO326" s="21"/>
      <c r="BP326" s="21"/>
      <c r="BQ326" s="21"/>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row>
    <row r="327" spans="1:135" ht="13.5">
      <c r="A327" s="33"/>
      <c r="B327" s="33"/>
      <c r="C327" s="33"/>
      <c r="D327" s="84"/>
      <c r="E327" s="33"/>
      <c r="F327" s="33"/>
      <c r="G327" s="33"/>
      <c r="H327" s="33"/>
      <c r="I327" s="33"/>
      <c r="J327" s="84"/>
      <c r="K327" s="103"/>
      <c r="L327" s="103"/>
      <c r="M327" s="103"/>
      <c r="N327" s="103"/>
      <c r="O327" s="103"/>
      <c r="P327" s="103"/>
      <c r="Q327" s="103"/>
      <c r="R327" s="96">
        <f t="shared" si="39"/>
        <v>0</v>
      </c>
      <c r="S327" s="97">
        <f t="shared" si="36"/>
        <v>0</v>
      </c>
      <c r="T327" s="90"/>
      <c r="U327" s="84"/>
      <c r="V327" s="84"/>
      <c r="W327" s="84"/>
      <c r="X327" s="84"/>
      <c r="Y327" s="34">
        <f t="shared" si="37"/>
        <v>0</v>
      </c>
      <c r="Z327" s="34">
        <f t="shared" si="38"/>
        <v>0</v>
      </c>
      <c r="AA327" s="21"/>
      <c r="AB327" s="20"/>
      <c r="AC327" s="21"/>
      <c r="AD327" s="21"/>
      <c r="AE327" s="21"/>
      <c r="AF327" s="21"/>
      <c r="AG327" s="21"/>
      <c r="AH327" s="21"/>
      <c r="AI327" s="21"/>
      <c r="AJ327" s="21"/>
      <c r="AK327" s="21"/>
      <c r="AL327" s="21"/>
      <c r="AM327" s="21"/>
      <c r="AN327" s="21"/>
      <c r="AO327" s="21"/>
      <c r="AP327" s="21"/>
      <c r="AQ327" s="21"/>
      <c r="AR327" s="21"/>
      <c r="AS327" s="21"/>
      <c r="AT327" s="21"/>
      <c r="AU327" s="21"/>
      <c r="AV327" s="21"/>
      <c r="AW327" s="21"/>
      <c r="AX327" s="21"/>
      <c r="AY327" s="21"/>
      <c r="AZ327" s="21"/>
      <c r="BA327" s="20"/>
      <c r="BB327" s="21"/>
      <c r="BC327" s="21"/>
      <c r="BD327" s="21"/>
      <c r="BE327" s="21"/>
      <c r="BF327" s="21"/>
      <c r="BG327" s="21"/>
      <c r="BH327" s="21"/>
      <c r="BI327" s="21"/>
      <c r="BJ327" s="21"/>
      <c r="BK327" s="21"/>
      <c r="BL327" s="21"/>
      <c r="BM327" s="21"/>
      <c r="BN327" s="21"/>
      <c r="BO327" s="21"/>
      <c r="BP327" s="21"/>
      <c r="BQ327" s="21"/>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row>
    <row r="328" spans="1:135" ht="13.5">
      <c r="A328" s="89"/>
      <c r="B328" s="89"/>
      <c r="C328" s="89"/>
      <c r="D328" s="78"/>
      <c r="E328" s="89"/>
      <c r="F328" s="89"/>
      <c r="G328" s="89"/>
      <c r="H328" s="89"/>
      <c r="I328" s="89"/>
      <c r="J328" s="78"/>
      <c r="K328" s="103"/>
      <c r="L328" s="103"/>
      <c r="M328" s="103"/>
      <c r="N328" s="103"/>
      <c r="O328" s="103"/>
      <c r="P328" s="103"/>
      <c r="Q328" s="103"/>
      <c r="R328" s="96">
        <f t="shared" si="39"/>
        <v>0</v>
      </c>
      <c r="S328" s="97">
        <f t="shared" si="36"/>
        <v>0</v>
      </c>
      <c r="T328" s="90"/>
      <c r="U328" s="78"/>
      <c r="V328" s="78"/>
      <c r="W328" s="78"/>
      <c r="X328" s="78"/>
      <c r="Y328" s="34">
        <f t="shared" si="37"/>
        <v>0</v>
      </c>
      <c r="Z328" s="34">
        <f t="shared" si="38"/>
        <v>0</v>
      </c>
    </row>
    <row r="329" spans="1:135" ht="13.5">
      <c r="A329" s="89"/>
      <c r="B329" s="89"/>
      <c r="C329" s="89"/>
      <c r="D329" s="78"/>
      <c r="E329" s="89"/>
      <c r="F329" s="89"/>
      <c r="G329" s="89"/>
      <c r="H329" s="89"/>
      <c r="I329" s="89"/>
      <c r="J329" s="78"/>
      <c r="K329" s="103"/>
      <c r="L329" s="103"/>
      <c r="M329" s="103"/>
      <c r="N329" s="103"/>
      <c r="O329" s="103"/>
      <c r="P329" s="103"/>
      <c r="Q329" s="103"/>
      <c r="R329" s="96">
        <f t="shared" si="39"/>
        <v>0</v>
      </c>
      <c r="S329" s="97">
        <f t="shared" si="36"/>
        <v>0</v>
      </c>
      <c r="T329" s="90"/>
      <c r="U329" s="78"/>
      <c r="V329" s="78"/>
      <c r="W329" s="78"/>
      <c r="X329" s="78"/>
      <c r="Y329" s="34">
        <f t="shared" si="37"/>
        <v>0</v>
      </c>
      <c r="Z329" s="34">
        <f t="shared" si="38"/>
        <v>0</v>
      </c>
    </row>
    <row r="330" spans="1:135" ht="13.5">
      <c r="A330" s="89"/>
      <c r="B330" s="89"/>
      <c r="C330" s="89"/>
      <c r="D330" s="78"/>
      <c r="E330" s="89"/>
      <c r="F330" s="89"/>
      <c r="G330" s="89"/>
      <c r="H330" s="89"/>
      <c r="I330" s="89"/>
      <c r="J330" s="78"/>
      <c r="K330" s="103"/>
      <c r="L330" s="103"/>
      <c r="M330" s="103"/>
      <c r="N330" s="103"/>
      <c r="O330" s="103"/>
      <c r="P330" s="103"/>
      <c r="Q330" s="103"/>
      <c r="R330" s="96">
        <f t="shared" si="39"/>
        <v>0</v>
      </c>
      <c r="S330" s="97">
        <f t="shared" si="36"/>
        <v>0</v>
      </c>
      <c r="T330" s="90"/>
      <c r="U330" s="78"/>
      <c r="V330" s="78"/>
      <c r="W330" s="78"/>
      <c r="X330" s="78"/>
      <c r="Y330" s="34">
        <f t="shared" si="37"/>
        <v>0</v>
      </c>
      <c r="Z330" s="34">
        <f t="shared" si="38"/>
        <v>0</v>
      </c>
    </row>
    <row r="331" spans="1:135" ht="13.5">
      <c r="A331" s="89"/>
      <c r="B331" s="89"/>
      <c r="C331" s="89"/>
      <c r="D331" s="78"/>
      <c r="E331" s="89"/>
      <c r="F331" s="89"/>
      <c r="G331" s="89"/>
      <c r="H331" s="89"/>
      <c r="I331" s="89"/>
      <c r="J331" s="78"/>
      <c r="K331" s="103"/>
      <c r="L331" s="103"/>
      <c r="M331" s="103"/>
      <c r="N331" s="103"/>
      <c r="O331" s="103"/>
      <c r="P331" s="103"/>
      <c r="Q331" s="103"/>
      <c r="R331" s="96">
        <f t="shared" si="39"/>
        <v>0</v>
      </c>
      <c r="S331" s="97">
        <f t="shared" si="36"/>
        <v>0</v>
      </c>
      <c r="T331" s="90"/>
      <c r="U331" s="78"/>
      <c r="V331" s="78"/>
      <c r="W331" s="78"/>
      <c r="X331" s="78"/>
      <c r="Y331" s="34">
        <f t="shared" si="37"/>
        <v>0</v>
      </c>
      <c r="Z331" s="34">
        <f t="shared" si="38"/>
        <v>0</v>
      </c>
    </row>
    <row r="332" spans="1:135" ht="13.5">
      <c r="A332" s="89"/>
      <c r="B332" s="89"/>
      <c r="C332" s="89"/>
      <c r="D332" s="78"/>
      <c r="E332" s="89"/>
      <c r="F332" s="89"/>
      <c r="G332" s="89"/>
      <c r="H332" s="89"/>
      <c r="I332" s="89"/>
      <c r="J332" s="78"/>
      <c r="K332" s="103"/>
      <c r="L332" s="103"/>
      <c r="M332" s="103"/>
      <c r="N332" s="103"/>
      <c r="O332" s="103"/>
      <c r="P332" s="103"/>
      <c r="Q332" s="103"/>
      <c r="R332" s="96">
        <f t="shared" si="39"/>
        <v>0</v>
      </c>
      <c r="S332" s="97">
        <f t="shared" si="36"/>
        <v>0</v>
      </c>
      <c r="T332" s="90"/>
      <c r="U332" s="78"/>
      <c r="V332" s="78"/>
      <c r="W332" s="78"/>
      <c r="X332" s="78"/>
      <c r="Y332" s="34">
        <f t="shared" si="37"/>
        <v>0</v>
      </c>
      <c r="Z332" s="34">
        <f t="shared" si="38"/>
        <v>0</v>
      </c>
    </row>
    <row r="333" spans="1:135" ht="13.5">
      <c r="A333" s="89"/>
      <c r="B333" s="89"/>
      <c r="C333" s="89"/>
      <c r="D333" s="78"/>
      <c r="E333" s="89"/>
      <c r="F333" s="89"/>
      <c r="G333" s="89"/>
      <c r="H333" s="89"/>
      <c r="I333" s="89"/>
      <c r="J333" s="78"/>
      <c r="K333" s="103"/>
      <c r="L333" s="103"/>
      <c r="M333" s="103"/>
      <c r="N333" s="103"/>
      <c r="O333" s="103"/>
      <c r="P333" s="103"/>
      <c r="Q333" s="103"/>
      <c r="R333" s="96">
        <f t="shared" si="39"/>
        <v>0</v>
      </c>
      <c r="S333" s="97">
        <f t="shared" si="36"/>
        <v>0</v>
      </c>
      <c r="T333" s="90"/>
      <c r="U333" s="78"/>
      <c r="V333" s="78"/>
      <c r="W333" s="78"/>
      <c r="X333" s="78"/>
      <c r="Y333" s="34">
        <f t="shared" si="37"/>
        <v>0</v>
      </c>
      <c r="Z333" s="34">
        <f t="shared" si="38"/>
        <v>0</v>
      </c>
    </row>
    <row r="334" spans="1:135" ht="13.5">
      <c r="A334" s="89"/>
      <c r="B334" s="89"/>
      <c r="C334" s="89"/>
      <c r="D334" s="78"/>
      <c r="E334" s="89"/>
      <c r="F334" s="89"/>
      <c r="G334" s="89"/>
      <c r="H334" s="89"/>
      <c r="I334" s="89"/>
      <c r="J334" s="78"/>
      <c r="K334" s="103"/>
      <c r="L334" s="103"/>
      <c r="M334" s="103"/>
      <c r="N334" s="103"/>
      <c r="O334" s="103"/>
      <c r="P334" s="103"/>
      <c r="Q334" s="103"/>
      <c r="R334" s="96">
        <f t="shared" si="39"/>
        <v>0</v>
      </c>
      <c r="S334" s="97">
        <f t="shared" si="36"/>
        <v>0</v>
      </c>
      <c r="T334" s="90"/>
      <c r="U334" s="78"/>
      <c r="V334" s="78"/>
      <c r="W334" s="78"/>
      <c r="X334" s="78"/>
      <c r="Y334" s="34">
        <f t="shared" si="37"/>
        <v>0</v>
      </c>
      <c r="Z334" s="34">
        <f t="shared" si="38"/>
        <v>0</v>
      </c>
    </row>
    <row r="335" spans="1:135" ht="13.5">
      <c r="A335" s="89"/>
      <c r="B335" s="89"/>
      <c r="C335" s="89"/>
      <c r="D335" s="78"/>
      <c r="E335" s="89"/>
      <c r="F335" s="89"/>
      <c r="G335" s="89"/>
      <c r="H335" s="89"/>
      <c r="I335" s="89"/>
      <c r="J335" s="78"/>
      <c r="K335" s="103"/>
      <c r="L335" s="103"/>
      <c r="M335" s="103"/>
      <c r="N335" s="103"/>
      <c r="O335" s="103"/>
      <c r="P335" s="103"/>
      <c r="Q335" s="103"/>
      <c r="R335" s="96">
        <f t="shared" si="39"/>
        <v>0</v>
      </c>
      <c r="S335" s="97">
        <f t="shared" si="36"/>
        <v>0</v>
      </c>
      <c r="T335" s="90"/>
      <c r="U335" s="78"/>
      <c r="V335" s="78"/>
      <c r="W335" s="78"/>
      <c r="X335" s="78"/>
      <c r="Y335" s="34">
        <f t="shared" si="37"/>
        <v>0</v>
      </c>
      <c r="Z335" s="34">
        <f t="shared" si="38"/>
        <v>0</v>
      </c>
    </row>
    <row r="336" spans="1:135" ht="13.5">
      <c r="A336" s="89"/>
      <c r="B336" s="89"/>
      <c r="C336" s="89"/>
      <c r="D336" s="78"/>
      <c r="E336" s="89"/>
      <c r="F336" s="89"/>
      <c r="G336" s="89"/>
      <c r="H336" s="89"/>
      <c r="I336" s="89"/>
      <c r="J336" s="78"/>
      <c r="K336" s="103"/>
      <c r="L336" s="103"/>
      <c r="M336" s="103"/>
      <c r="N336" s="103"/>
      <c r="O336" s="103"/>
      <c r="P336" s="103"/>
      <c r="Q336" s="103"/>
      <c r="R336" s="96">
        <f t="shared" si="39"/>
        <v>0</v>
      </c>
      <c r="S336" s="97">
        <f t="shared" ref="S336:S399" si="40">+L336-N336+R336</f>
        <v>0</v>
      </c>
      <c r="T336" s="90"/>
      <c r="U336" s="78"/>
      <c r="V336" s="78"/>
      <c r="W336" s="78"/>
      <c r="X336" s="78"/>
      <c r="Y336" s="34">
        <f t="shared" ref="Y336:Y399" si="41">+O336-M336-S336</f>
        <v>0</v>
      </c>
      <c r="Z336" s="34">
        <f t="shared" ref="Z336:Z399" si="42">L336-N336+R336-S336</f>
        <v>0</v>
      </c>
    </row>
    <row r="337" spans="1:26" ht="13.5">
      <c r="A337" s="89"/>
      <c r="B337" s="89"/>
      <c r="C337" s="89"/>
      <c r="D337" s="78"/>
      <c r="E337" s="89"/>
      <c r="F337" s="89"/>
      <c r="G337" s="89"/>
      <c r="H337" s="89"/>
      <c r="I337" s="89"/>
      <c r="J337" s="78"/>
      <c r="K337" s="103"/>
      <c r="L337" s="103"/>
      <c r="M337" s="103"/>
      <c r="N337" s="103"/>
      <c r="O337" s="103"/>
      <c r="P337" s="103"/>
      <c r="Q337" s="103"/>
      <c r="R337" s="96">
        <f t="shared" ref="R337:R400" si="43">+P337+Q337</f>
        <v>0</v>
      </c>
      <c r="S337" s="97">
        <f t="shared" si="40"/>
        <v>0</v>
      </c>
      <c r="T337" s="90"/>
      <c r="U337" s="78"/>
      <c r="V337" s="78"/>
      <c r="W337" s="78"/>
      <c r="X337" s="78"/>
      <c r="Y337" s="34">
        <f t="shared" si="41"/>
        <v>0</v>
      </c>
      <c r="Z337" s="34">
        <f t="shared" si="42"/>
        <v>0</v>
      </c>
    </row>
    <row r="338" spans="1:26" ht="13.5">
      <c r="A338" s="89"/>
      <c r="B338" s="89"/>
      <c r="C338" s="89"/>
      <c r="D338" s="78"/>
      <c r="E338" s="89"/>
      <c r="F338" s="89"/>
      <c r="G338" s="89"/>
      <c r="H338" s="89"/>
      <c r="I338" s="89"/>
      <c r="J338" s="78"/>
      <c r="K338" s="103"/>
      <c r="L338" s="103"/>
      <c r="M338" s="103"/>
      <c r="N338" s="103"/>
      <c r="O338" s="103"/>
      <c r="P338" s="103"/>
      <c r="Q338" s="103"/>
      <c r="R338" s="96">
        <f t="shared" si="43"/>
        <v>0</v>
      </c>
      <c r="S338" s="97">
        <f t="shared" si="40"/>
        <v>0</v>
      </c>
      <c r="T338" s="90"/>
      <c r="U338" s="78"/>
      <c r="V338" s="78"/>
      <c r="W338" s="78"/>
      <c r="X338" s="78"/>
      <c r="Y338" s="34">
        <f t="shared" si="41"/>
        <v>0</v>
      </c>
      <c r="Z338" s="34">
        <f t="shared" si="42"/>
        <v>0</v>
      </c>
    </row>
    <row r="339" spans="1:26" ht="13.5">
      <c r="A339" s="89"/>
      <c r="B339" s="89"/>
      <c r="C339" s="89"/>
      <c r="D339" s="78"/>
      <c r="E339" s="89"/>
      <c r="F339" s="89"/>
      <c r="G339" s="89"/>
      <c r="H339" s="89"/>
      <c r="I339" s="89"/>
      <c r="J339" s="78"/>
      <c r="K339" s="103"/>
      <c r="L339" s="103"/>
      <c r="M339" s="103"/>
      <c r="N339" s="103"/>
      <c r="O339" s="103"/>
      <c r="P339" s="103"/>
      <c r="Q339" s="103"/>
      <c r="R339" s="96">
        <f t="shared" si="43"/>
        <v>0</v>
      </c>
      <c r="S339" s="97">
        <f t="shared" si="40"/>
        <v>0</v>
      </c>
      <c r="T339" s="90"/>
      <c r="U339" s="78"/>
      <c r="V339" s="78"/>
      <c r="W339" s="78"/>
      <c r="X339" s="78"/>
      <c r="Y339" s="34">
        <f t="shared" si="41"/>
        <v>0</v>
      </c>
      <c r="Z339" s="34">
        <f t="shared" si="42"/>
        <v>0</v>
      </c>
    </row>
    <row r="340" spans="1:26" ht="13.5">
      <c r="A340" s="89"/>
      <c r="B340" s="89"/>
      <c r="C340" s="89"/>
      <c r="D340" s="78"/>
      <c r="E340" s="89"/>
      <c r="F340" s="89"/>
      <c r="G340" s="89"/>
      <c r="H340" s="89"/>
      <c r="I340" s="89"/>
      <c r="J340" s="78"/>
      <c r="K340" s="103"/>
      <c r="L340" s="103"/>
      <c r="M340" s="103"/>
      <c r="N340" s="103"/>
      <c r="O340" s="103"/>
      <c r="P340" s="103"/>
      <c r="Q340" s="103"/>
      <c r="R340" s="96">
        <f t="shared" si="43"/>
        <v>0</v>
      </c>
      <c r="S340" s="97">
        <f t="shared" si="40"/>
        <v>0</v>
      </c>
      <c r="T340" s="90"/>
      <c r="U340" s="78"/>
      <c r="V340" s="78"/>
      <c r="W340" s="78"/>
      <c r="X340" s="78"/>
      <c r="Y340" s="34">
        <f t="shared" si="41"/>
        <v>0</v>
      </c>
      <c r="Z340" s="34">
        <f t="shared" si="42"/>
        <v>0</v>
      </c>
    </row>
    <row r="341" spans="1:26" ht="13.5">
      <c r="A341" s="89"/>
      <c r="B341" s="89"/>
      <c r="C341" s="89"/>
      <c r="D341" s="78"/>
      <c r="E341" s="89"/>
      <c r="F341" s="89"/>
      <c r="G341" s="89"/>
      <c r="H341" s="89"/>
      <c r="I341" s="89"/>
      <c r="J341" s="78"/>
      <c r="K341" s="103"/>
      <c r="L341" s="103"/>
      <c r="M341" s="103"/>
      <c r="N341" s="103"/>
      <c r="O341" s="103"/>
      <c r="P341" s="103"/>
      <c r="Q341" s="103"/>
      <c r="R341" s="96">
        <f t="shared" si="43"/>
        <v>0</v>
      </c>
      <c r="S341" s="97">
        <f t="shared" si="40"/>
        <v>0</v>
      </c>
      <c r="T341" s="90"/>
      <c r="U341" s="78"/>
      <c r="V341" s="78"/>
      <c r="W341" s="78"/>
      <c r="X341" s="78"/>
      <c r="Y341" s="34">
        <f t="shared" si="41"/>
        <v>0</v>
      </c>
      <c r="Z341" s="34">
        <f t="shared" si="42"/>
        <v>0</v>
      </c>
    </row>
    <row r="342" spans="1:26" ht="13.5">
      <c r="A342" s="89"/>
      <c r="B342" s="89"/>
      <c r="C342" s="89"/>
      <c r="D342" s="78"/>
      <c r="E342" s="89"/>
      <c r="F342" s="89"/>
      <c r="G342" s="89"/>
      <c r="H342" s="89"/>
      <c r="I342" s="89"/>
      <c r="J342" s="78"/>
      <c r="K342" s="103"/>
      <c r="L342" s="103"/>
      <c r="M342" s="103"/>
      <c r="N342" s="103"/>
      <c r="O342" s="103"/>
      <c r="P342" s="103"/>
      <c r="Q342" s="103"/>
      <c r="R342" s="96">
        <f t="shared" si="43"/>
        <v>0</v>
      </c>
      <c r="S342" s="97">
        <f t="shared" si="40"/>
        <v>0</v>
      </c>
      <c r="T342" s="90"/>
      <c r="U342" s="78"/>
      <c r="V342" s="78"/>
      <c r="W342" s="78"/>
      <c r="X342" s="78"/>
      <c r="Y342" s="34">
        <f t="shared" si="41"/>
        <v>0</v>
      </c>
      <c r="Z342" s="34">
        <f t="shared" si="42"/>
        <v>0</v>
      </c>
    </row>
    <row r="343" spans="1:26" ht="13.5">
      <c r="A343" s="89"/>
      <c r="B343" s="89"/>
      <c r="C343" s="89"/>
      <c r="D343" s="78"/>
      <c r="E343" s="89"/>
      <c r="F343" s="89"/>
      <c r="G343" s="89"/>
      <c r="H343" s="89"/>
      <c r="I343" s="89"/>
      <c r="J343" s="78"/>
      <c r="K343" s="103"/>
      <c r="L343" s="103"/>
      <c r="M343" s="103"/>
      <c r="N343" s="103"/>
      <c r="O343" s="103"/>
      <c r="P343" s="103"/>
      <c r="Q343" s="103"/>
      <c r="R343" s="96">
        <f t="shared" si="43"/>
        <v>0</v>
      </c>
      <c r="S343" s="97">
        <f t="shared" si="40"/>
        <v>0</v>
      </c>
      <c r="T343" s="90"/>
      <c r="U343" s="78"/>
      <c r="V343" s="78"/>
      <c r="W343" s="78"/>
      <c r="X343" s="78"/>
      <c r="Y343" s="34">
        <f t="shared" si="41"/>
        <v>0</v>
      </c>
      <c r="Z343" s="34">
        <f t="shared" si="42"/>
        <v>0</v>
      </c>
    </row>
    <row r="344" spans="1:26" ht="13.5">
      <c r="A344" s="89"/>
      <c r="B344" s="89"/>
      <c r="C344" s="89"/>
      <c r="D344" s="78"/>
      <c r="E344" s="89"/>
      <c r="F344" s="89"/>
      <c r="G344" s="89"/>
      <c r="H344" s="89"/>
      <c r="I344" s="89"/>
      <c r="J344" s="78"/>
      <c r="K344" s="103"/>
      <c r="L344" s="103"/>
      <c r="M344" s="103"/>
      <c r="N344" s="103"/>
      <c r="O344" s="103"/>
      <c r="P344" s="103"/>
      <c r="Q344" s="103"/>
      <c r="R344" s="96">
        <f t="shared" si="43"/>
        <v>0</v>
      </c>
      <c r="S344" s="97">
        <f t="shared" si="40"/>
        <v>0</v>
      </c>
      <c r="T344" s="90"/>
      <c r="U344" s="78"/>
      <c r="V344" s="78"/>
      <c r="W344" s="78"/>
      <c r="X344" s="78"/>
      <c r="Y344" s="34">
        <f t="shared" si="41"/>
        <v>0</v>
      </c>
      <c r="Z344" s="34">
        <f t="shared" si="42"/>
        <v>0</v>
      </c>
    </row>
    <row r="345" spans="1:26" ht="13.5">
      <c r="A345" s="89"/>
      <c r="B345" s="89"/>
      <c r="C345" s="89"/>
      <c r="D345" s="78"/>
      <c r="E345" s="89"/>
      <c r="F345" s="89"/>
      <c r="G345" s="89"/>
      <c r="H345" s="89"/>
      <c r="I345" s="89"/>
      <c r="J345" s="78"/>
      <c r="K345" s="103"/>
      <c r="L345" s="103"/>
      <c r="M345" s="103"/>
      <c r="N345" s="103"/>
      <c r="O345" s="103"/>
      <c r="P345" s="103"/>
      <c r="Q345" s="103"/>
      <c r="R345" s="96">
        <f t="shared" si="43"/>
        <v>0</v>
      </c>
      <c r="S345" s="97">
        <f t="shared" si="40"/>
        <v>0</v>
      </c>
      <c r="T345" s="90"/>
      <c r="U345" s="78"/>
      <c r="V345" s="78"/>
      <c r="W345" s="78"/>
      <c r="X345" s="78"/>
      <c r="Y345" s="34">
        <f t="shared" si="41"/>
        <v>0</v>
      </c>
      <c r="Z345" s="34">
        <f t="shared" si="42"/>
        <v>0</v>
      </c>
    </row>
    <row r="346" spans="1:26" ht="13.5">
      <c r="A346" s="89"/>
      <c r="B346" s="89"/>
      <c r="C346" s="89"/>
      <c r="D346" s="78"/>
      <c r="E346" s="89"/>
      <c r="F346" s="89"/>
      <c r="G346" s="89"/>
      <c r="H346" s="89"/>
      <c r="I346" s="89"/>
      <c r="J346" s="78"/>
      <c r="K346" s="103"/>
      <c r="L346" s="103"/>
      <c r="M346" s="103"/>
      <c r="N346" s="103"/>
      <c r="O346" s="103"/>
      <c r="P346" s="103"/>
      <c r="Q346" s="103"/>
      <c r="R346" s="96">
        <f t="shared" si="43"/>
        <v>0</v>
      </c>
      <c r="S346" s="97">
        <f t="shared" si="40"/>
        <v>0</v>
      </c>
      <c r="T346" s="90"/>
      <c r="U346" s="78"/>
      <c r="V346" s="78"/>
      <c r="W346" s="78"/>
      <c r="X346" s="78"/>
      <c r="Y346" s="34">
        <f t="shared" si="41"/>
        <v>0</v>
      </c>
      <c r="Z346" s="34">
        <f t="shared" si="42"/>
        <v>0</v>
      </c>
    </row>
    <row r="347" spans="1:26" ht="13.5">
      <c r="A347" s="89"/>
      <c r="B347" s="89"/>
      <c r="C347" s="89"/>
      <c r="D347" s="78"/>
      <c r="E347" s="89"/>
      <c r="F347" s="89"/>
      <c r="G347" s="89"/>
      <c r="H347" s="89"/>
      <c r="I347" s="89"/>
      <c r="J347" s="78"/>
      <c r="K347" s="103"/>
      <c r="L347" s="103"/>
      <c r="M347" s="103"/>
      <c r="N347" s="103"/>
      <c r="O347" s="103"/>
      <c r="P347" s="103"/>
      <c r="Q347" s="103"/>
      <c r="R347" s="96">
        <f t="shared" si="43"/>
        <v>0</v>
      </c>
      <c r="S347" s="97">
        <f t="shared" si="40"/>
        <v>0</v>
      </c>
      <c r="T347" s="90"/>
      <c r="U347" s="78"/>
      <c r="V347" s="78"/>
      <c r="W347" s="78"/>
      <c r="X347" s="78"/>
      <c r="Y347" s="34">
        <f t="shared" si="41"/>
        <v>0</v>
      </c>
      <c r="Z347" s="34">
        <f t="shared" si="42"/>
        <v>0</v>
      </c>
    </row>
    <row r="348" spans="1:26" ht="13.5">
      <c r="A348" s="89"/>
      <c r="B348" s="89"/>
      <c r="C348" s="89"/>
      <c r="D348" s="78"/>
      <c r="E348" s="89"/>
      <c r="F348" s="89"/>
      <c r="G348" s="89"/>
      <c r="H348" s="89"/>
      <c r="I348" s="89"/>
      <c r="J348" s="78"/>
      <c r="K348" s="103"/>
      <c r="L348" s="103"/>
      <c r="M348" s="103"/>
      <c r="N348" s="103"/>
      <c r="O348" s="103"/>
      <c r="P348" s="103"/>
      <c r="Q348" s="103"/>
      <c r="R348" s="96">
        <f t="shared" si="43"/>
        <v>0</v>
      </c>
      <c r="S348" s="97">
        <f t="shared" si="40"/>
        <v>0</v>
      </c>
      <c r="T348" s="90"/>
      <c r="U348" s="78"/>
      <c r="V348" s="78"/>
      <c r="W348" s="78"/>
      <c r="X348" s="78"/>
      <c r="Y348" s="34">
        <f t="shared" si="41"/>
        <v>0</v>
      </c>
      <c r="Z348" s="34">
        <f t="shared" si="42"/>
        <v>0</v>
      </c>
    </row>
    <row r="349" spans="1:26" ht="13.5">
      <c r="A349" s="89"/>
      <c r="B349" s="89"/>
      <c r="C349" s="89"/>
      <c r="D349" s="78"/>
      <c r="E349" s="89"/>
      <c r="F349" s="89"/>
      <c r="G349" s="89"/>
      <c r="H349" s="89"/>
      <c r="I349" s="89"/>
      <c r="J349" s="78"/>
      <c r="K349" s="103"/>
      <c r="L349" s="103"/>
      <c r="M349" s="103"/>
      <c r="N349" s="103"/>
      <c r="O349" s="103"/>
      <c r="P349" s="103"/>
      <c r="Q349" s="103"/>
      <c r="R349" s="96">
        <f t="shared" si="43"/>
        <v>0</v>
      </c>
      <c r="S349" s="97">
        <f t="shared" si="40"/>
        <v>0</v>
      </c>
      <c r="T349" s="90"/>
      <c r="U349" s="78"/>
      <c r="V349" s="78"/>
      <c r="W349" s="78"/>
      <c r="X349" s="78"/>
      <c r="Y349" s="34">
        <f t="shared" si="41"/>
        <v>0</v>
      </c>
      <c r="Z349" s="34">
        <f t="shared" si="42"/>
        <v>0</v>
      </c>
    </row>
    <row r="350" spans="1:26" ht="13.5">
      <c r="A350" s="89"/>
      <c r="B350" s="89"/>
      <c r="C350" s="89"/>
      <c r="D350" s="78"/>
      <c r="E350" s="89"/>
      <c r="F350" s="89"/>
      <c r="G350" s="89"/>
      <c r="H350" s="89"/>
      <c r="I350" s="89"/>
      <c r="J350" s="78"/>
      <c r="K350" s="103"/>
      <c r="L350" s="103"/>
      <c r="M350" s="103"/>
      <c r="N350" s="103"/>
      <c r="O350" s="103"/>
      <c r="P350" s="103"/>
      <c r="Q350" s="103"/>
      <c r="R350" s="96">
        <f t="shared" si="43"/>
        <v>0</v>
      </c>
      <c r="S350" s="97">
        <f t="shared" si="40"/>
        <v>0</v>
      </c>
      <c r="T350" s="90"/>
      <c r="U350" s="78"/>
      <c r="V350" s="78"/>
      <c r="W350" s="78"/>
      <c r="X350" s="78"/>
      <c r="Y350" s="34">
        <f t="shared" si="41"/>
        <v>0</v>
      </c>
      <c r="Z350" s="34">
        <f t="shared" si="42"/>
        <v>0</v>
      </c>
    </row>
    <row r="351" spans="1:26" ht="13.5">
      <c r="A351" s="89"/>
      <c r="B351" s="89"/>
      <c r="C351" s="89"/>
      <c r="D351" s="78"/>
      <c r="E351" s="89"/>
      <c r="F351" s="89"/>
      <c r="G351" s="89"/>
      <c r="H351" s="89"/>
      <c r="I351" s="89"/>
      <c r="J351" s="78"/>
      <c r="K351" s="103"/>
      <c r="L351" s="103"/>
      <c r="M351" s="103"/>
      <c r="N351" s="103"/>
      <c r="O351" s="103"/>
      <c r="P351" s="103"/>
      <c r="Q351" s="103"/>
      <c r="R351" s="96">
        <f t="shared" si="43"/>
        <v>0</v>
      </c>
      <c r="S351" s="97">
        <f t="shared" si="40"/>
        <v>0</v>
      </c>
      <c r="T351" s="90"/>
      <c r="U351" s="78"/>
      <c r="V351" s="78"/>
      <c r="W351" s="78"/>
      <c r="X351" s="78"/>
      <c r="Y351" s="34">
        <f t="shared" si="41"/>
        <v>0</v>
      </c>
      <c r="Z351" s="34">
        <f t="shared" si="42"/>
        <v>0</v>
      </c>
    </row>
    <row r="352" spans="1:26" ht="13.5">
      <c r="A352" s="89"/>
      <c r="B352" s="89"/>
      <c r="C352" s="89"/>
      <c r="D352" s="78"/>
      <c r="E352" s="89"/>
      <c r="F352" s="89"/>
      <c r="G352" s="89"/>
      <c r="H352" s="89"/>
      <c r="I352" s="89"/>
      <c r="J352" s="78"/>
      <c r="K352" s="103"/>
      <c r="L352" s="103"/>
      <c r="M352" s="103"/>
      <c r="N352" s="103"/>
      <c r="O352" s="103"/>
      <c r="P352" s="103"/>
      <c r="Q352" s="103"/>
      <c r="R352" s="96">
        <f t="shared" si="43"/>
        <v>0</v>
      </c>
      <c r="S352" s="97">
        <f t="shared" si="40"/>
        <v>0</v>
      </c>
      <c r="T352" s="90"/>
      <c r="U352" s="78"/>
      <c r="V352" s="78"/>
      <c r="W352" s="78"/>
      <c r="X352" s="78"/>
      <c r="Y352" s="34">
        <f t="shared" si="41"/>
        <v>0</v>
      </c>
      <c r="Z352" s="34">
        <f t="shared" si="42"/>
        <v>0</v>
      </c>
    </row>
    <row r="353" spans="1:26" ht="13.5">
      <c r="A353" s="89"/>
      <c r="B353" s="89"/>
      <c r="C353" s="89"/>
      <c r="D353" s="78"/>
      <c r="E353" s="89"/>
      <c r="F353" s="89"/>
      <c r="G353" s="89"/>
      <c r="H353" s="89"/>
      <c r="I353" s="89"/>
      <c r="J353" s="78"/>
      <c r="K353" s="103"/>
      <c r="L353" s="103"/>
      <c r="M353" s="103"/>
      <c r="N353" s="103"/>
      <c r="O353" s="103"/>
      <c r="P353" s="103"/>
      <c r="Q353" s="103"/>
      <c r="R353" s="96">
        <f t="shared" si="43"/>
        <v>0</v>
      </c>
      <c r="S353" s="97">
        <f t="shared" si="40"/>
        <v>0</v>
      </c>
      <c r="T353" s="90"/>
      <c r="U353" s="78"/>
      <c r="V353" s="78"/>
      <c r="W353" s="78"/>
      <c r="X353" s="78"/>
      <c r="Y353" s="34">
        <f t="shared" si="41"/>
        <v>0</v>
      </c>
      <c r="Z353" s="34">
        <f t="shared" si="42"/>
        <v>0</v>
      </c>
    </row>
    <row r="354" spans="1:26" ht="13.5">
      <c r="A354" s="89"/>
      <c r="B354" s="89"/>
      <c r="C354" s="89"/>
      <c r="D354" s="78"/>
      <c r="E354" s="89"/>
      <c r="F354" s="89"/>
      <c r="G354" s="89"/>
      <c r="H354" s="89"/>
      <c r="I354" s="89"/>
      <c r="J354" s="78"/>
      <c r="K354" s="103"/>
      <c r="L354" s="103"/>
      <c r="M354" s="103"/>
      <c r="N354" s="103"/>
      <c r="O354" s="103"/>
      <c r="P354" s="103"/>
      <c r="Q354" s="103"/>
      <c r="R354" s="96">
        <f t="shared" si="43"/>
        <v>0</v>
      </c>
      <c r="S354" s="97">
        <f t="shared" si="40"/>
        <v>0</v>
      </c>
      <c r="T354" s="90"/>
      <c r="U354" s="78"/>
      <c r="V354" s="78"/>
      <c r="W354" s="78"/>
      <c r="X354" s="78"/>
      <c r="Y354" s="34">
        <f t="shared" si="41"/>
        <v>0</v>
      </c>
      <c r="Z354" s="34">
        <f t="shared" si="42"/>
        <v>0</v>
      </c>
    </row>
    <row r="355" spans="1:26" ht="13.5">
      <c r="A355" s="89"/>
      <c r="B355" s="89"/>
      <c r="C355" s="89"/>
      <c r="D355" s="78"/>
      <c r="E355" s="89"/>
      <c r="F355" s="89"/>
      <c r="G355" s="89"/>
      <c r="H355" s="89"/>
      <c r="I355" s="89"/>
      <c r="J355" s="78"/>
      <c r="K355" s="103"/>
      <c r="L355" s="103"/>
      <c r="M355" s="103"/>
      <c r="N355" s="103"/>
      <c r="O355" s="103"/>
      <c r="P355" s="103"/>
      <c r="Q355" s="103"/>
      <c r="R355" s="96">
        <f t="shared" si="43"/>
        <v>0</v>
      </c>
      <c r="S355" s="97">
        <f t="shared" si="40"/>
        <v>0</v>
      </c>
      <c r="T355" s="90"/>
      <c r="U355" s="78"/>
      <c r="V355" s="78"/>
      <c r="W355" s="78"/>
      <c r="X355" s="78"/>
      <c r="Y355" s="34">
        <f t="shared" si="41"/>
        <v>0</v>
      </c>
      <c r="Z355" s="34">
        <f t="shared" si="42"/>
        <v>0</v>
      </c>
    </row>
    <row r="356" spans="1:26" ht="13.5">
      <c r="A356" s="89"/>
      <c r="B356" s="89"/>
      <c r="C356" s="89"/>
      <c r="D356" s="78"/>
      <c r="E356" s="89"/>
      <c r="F356" s="89"/>
      <c r="G356" s="89"/>
      <c r="H356" s="89"/>
      <c r="I356" s="89"/>
      <c r="J356" s="78"/>
      <c r="K356" s="103"/>
      <c r="L356" s="103"/>
      <c r="M356" s="103"/>
      <c r="N356" s="103"/>
      <c r="O356" s="103"/>
      <c r="P356" s="103"/>
      <c r="Q356" s="103"/>
      <c r="R356" s="96">
        <f t="shared" si="43"/>
        <v>0</v>
      </c>
      <c r="S356" s="97">
        <f t="shared" si="40"/>
        <v>0</v>
      </c>
      <c r="T356" s="90"/>
      <c r="U356" s="78"/>
      <c r="V356" s="78"/>
      <c r="W356" s="78"/>
      <c r="X356" s="78"/>
      <c r="Y356" s="34">
        <f t="shared" si="41"/>
        <v>0</v>
      </c>
      <c r="Z356" s="34">
        <f t="shared" si="42"/>
        <v>0</v>
      </c>
    </row>
    <row r="357" spans="1:26" ht="13.5">
      <c r="A357" s="89"/>
      <c r="B357" s="89"/>
      <c r="C357" s="89"/>
      <c r="D357" s="78"/>
      <c r="E357" s="89"/>
      <c r="F357" s="89"/>
      <c r="G357" s="89"/>
      <c r="H357" s="89"/>
      <c r="I357" s="89"/>
      <c r="J357" s="78"/>
      <c r="K357" s="103"/>
      <c r="L357" s="103"/>
      <c r="M357" s="103"/>
      <c r="N357" s="103"/>
      <c r="O357" s="103"/>
      <c r="P357" s="103"/>
      <c r="Q357" s="103"/>
      <c r="R357" s="96">
        <f t="shared" si="43"/>
        <v>0</v>
      </c>
      <c r="S357" s="97">
        <f t="shared" si="40"/>
        <v>0</v>
      </c>
      <c r="T357" s="90"/>
      <c r="U357" s="78"/>
      <c r="V357" s="78"/>
      <c r="W357" s="78"/>
      <c r="X357" s="78"/>
      <c r="Y357" s="34">
        <f t="shared" si="41"/>
        <v>0</v>
      </c>
      <c r="Z357" s="34">
        <f t="shared" si="42"/>
        <v>0</v>
      </c>
    </row>
    <row r="358" spans="1:26" ht="13.5">
      <c r="A358" s="89"/>
      <c r="B358" s="89"/>
      <c r="C358" s="89"/>
      <c r="D358" s="78"/>
      <c r="E358" s="89"/>
      <c r="F358" s="89"/>
      <c r="G358" s="89"/>
      <c r="H358" s="89"/>
      <c r="I358" s="89"/>
      <c r="J358" s="78"/>
      <c r="K358" s="103"/>
      <c r="L358" s="103"/>
      <c r="M358" s="103"/>
      <c r="N358" s="103"/>
      <c r="O358" s="103"/>
      <c r="P358" s="103"/>
      <c r="Q358" s="103"/>
      <c r="R358" s="96">
        <f t="shared" si="43"/>
        <v>0</v>
      </c>
      <c r="S358" s="97">
        <f t="shared" si="40"/>
        <v>0</v>
      </c>
      <c r="T358" s="90"/>
      <c r="U358" s="78"/>
      <c r="V358" s="78"/>
      <c r="W358" s="78"/>
      <c r="X358" s="78"/>
      <c r="Y358" s="34">
        <f t="shared" si="41"/>
        <v>0</v>
      </c>
      <c r="Z358" s="34">
        <f t="shared" si="42"/>
        <v>0</v>
      </c>
    </row>
    <row r="359" spans="1:26" ht="13.5">
      <c r="A359" s="89"/>
      <c r="B359" s="89"/>
      <c r="C359" s="89"/>
      <c r="D359" s="78"/>
      <c r="E359" s="89"/>
      <c r="F359" s="89"/>
      <c r="G359" s="89"/>
      <c r="H359" s="89"/>
      <c r="I359" s="89"/>
      <c r="J359" s="78"/>
      <c r="K359" s="103"/>
      <c r="L359" s="103"/>
      <c r="M359" s="103"/>
      <c r="N359" s="103"/>
      <c r="O359" s="103"/>
      <c r="P359" s="103"/>
      <c r="Q359" s="103"/>
      <c r="R359" s="96">
        <f t="shared" si="43"/>
        <v>0</v>
      </c>
      <c r="S359" s="97">
        <f t="shared" si="40"/>
        <v>0</v>
      </c>
      <c r="T359" s="90"/>
      <c r="U359" s="78"/>
      <c r="V359" s="78"/>
      <c r="W359" s="78"/>
      <c r="X359" s="78"/>
      <c r="Y359" s="34">
        <f t="shared" si="41"/>
        <v>0</v>
      </c>
      <c r="Z359" s="34">
        <f t="shared" si="42"/>
        <v>0</v>
      </c>
    </row>
    <row r="360" spans="1:26" ht="13.5">
      <c r="A360" s="89"/>
      <c r="B360" s="89"/>
      <c r="C360" s="89"/>
      <c r="D360" s="78"/>
      <c r="E360" s="89"/>
      <c r="F360" s="89"/>
      <c r="G360" s="89"/>
      <c r="H360" s="89"/>
      <c r="I360" s="89"/>
      <c r="J360" s="78"/>
      <c r="K360" s="103"/>
      <c r="L360" s="103"/>
      <c r="M360" s="103"/>
      <c r="N360" s="103"/>
      <c r="O360" s="103"/>
      <c r="P360" s="103"/>
      <c r="Q360" s="103"/>
      <c r="R360" s="96">
        <f t="shared" si="43"/>
        <v>0</v>
      </c>
      <c r="S360" s="97">
        <f t="shared" si="40"/>
        <v>0</v>
      </c>
      <c r="T360" s="90"/>
      <c r="U360" s="78"/>
      <c r="V360" s="78"/>
      <c r="W360" s="78"/>
      <c r="X360" s="78"/>
      <c r="Y360" s="34">
        <f t="shared" si="41"/>
        <v>0</v>
      </c>
      <c r="Z360" s="34">
        <f t="shared" si="42"/>
        <v>0</v>
      </c>
    </row>
    <row r="361" spans="1:26" ht="13.5">
      <c r="A361" s="89"/>
      <c r="B361" s="89"/>
      <c r="C361" s="89"/>
      <c r="D361" s="78"/>
      <c r="E361" s="89"/>
      <c r="F361" s="89"/>
      <c r="G361" s="89"/>
      <c r="H361" s="89"/>
      <c r="I361" s="89"/>
      <c r="J361" s="78"/>
      <c r="K361" s="103"/>
      <c r="L361" s="103"/>
      <c r="M361" s="103"/>
      <c r="N361" s="103"/>
      <c r="O361" s="103"/>
      <c r="P361" s="103"/>
      <c r="Q361" s="103"/>
      <c r="R361" s="96">
        <f t="shared" si="43"/>
        <v>0</v>
      </c>
      <c r="S361" s="97">
        <f t="shared" si="40"/>
        <v>0</v>
      </c>
      <c r="T361" s="90"/>
      <c r="U361" s="78"/>
      <c r="V361" s="78"/>
      <c r="W361" s="78"/>
      <c r="X361" s="78"/>
      <c r="Y361" s="34">
        <f t="shared" si="41"/>
        <v>0</v>
      </c>
      <c r="Z361" s="34">
        <f t="shared" si="42"/>
        <v>0</v>
      </c>
    </row>
    <row r="362" spans="1:26" ht="13.5">
      <c r="A362" s="89"/>
      <c r="B362" s="89"/>
      <c r="C362" s="89"/>
      <c r="D362" s="78"/>
      <c r="E362" s="89"/>
      <c r="F362" s="89"/>
      <c r="G362" s="89"/>
      <c r="H362" s="89"/>
      <c r="I362" s="89"/>
      <c r="J362" s="78"/>
      <c r="K362" s="103"/>
      <c r="L362" s="103"/>
      <c r="M362" s="103"/>
      <c r="N362" s="103"/>
      <c r="O362" s="103"/>
      <c r="P362" s="103"/>
      <c r="Q362" s="103"/>
      <c r="R362" s="96">
        <f t="shared" si="43"/>
        <v>0</v>
      </c>
      <c r="S362" s="97">
        <f t="shared" si="40"/>
        <v>0</v>
      </c>
      <c r="T362" s="90"/>
      <c r="U362" s="78"/>
      <c r="V362" s="78"/>
      <c r="W362" s="78"/>
      <c r="X362" s="78"/>
      <c r="Y362" s="34">
        <f t="shared" si="41"/>
        <v>0</v>
      </c>
      <c r="Z362" s="34">
        <f t="shared" si="42"/>
        <v>0</v>
      </c>
    </row>
    <row r="363" spans="1:26" ht="13.5">
      <c r="A363" s="89"/>
      <c r="B363" s="89"/>
      <c r="C363" s="89"/>
      <c r="D363" s="78"/>
      <c r="E363" s="89"/>
      <c r="F363" s="89"/>
      <c r="G363" s="89"/>
      <c r="H363" s="89"/>
      <c r="I363" s="89"/>
      <c r="J363" s="78"/>
      <c r="K363" s="103"/>
      <c r="L363" s="103"/>
      <c r="M363" s="103"/>
      <c r="N363" s="103"/>
      <c r="O363" s="103"/>
      <c r="P363" s="103"/>
      <c r="Q363" s="103"/>
      <c r="R363" s="96">
        <f t="shared" si="43"/>
        <v>0</v>
      </c>
      <c r="S363" s="97">
        <f t="shared" si="40"/>
        <v>0</v>
      </c>
      <c r="T363" s="90"/>
      <c r="U363" s="78"/>
      <c r="V363" s="78"/>
      <c r="W363" s="78"/>
      <c r="X363" s="78"/>
      <c r="Y363" s="34">
        <f t="shared" si="41"/>
        <v>0</v>
      </c>
      <c r="Z363" s="34">
        <f t="shared" si="42"/>
        <v>0</v>
      </c>
    </row>
    <row r="364" spans="1:26" ht="13.5">
      <c r="A364" s="89"/>
      <c r="B364" s="89"/>
      <c r="C364" s="89"/>
      <c r="D364" s="78"/>
      <c r="E364" s="89"/>
      <c r="F364" s="89"/>
      <c r="G364" s="89"/>
      <c r="H364" s="89"/>
      <c r="I364" s="89"/>
      <c r="J364" s="78"/>
      <c r="K364" s="103"/>
      <c r="L364" s="103"/>
      <c r="M364" s="103"/>
      <c r="N364" s="103"/>
      <c r="O364" s="103"/>
      <c r="P364" s="103"/>
      <c r="Q364" s="103"/>
      <c r="R364" s="96">
        <f t="shared" si="43"/>
        <v>0</v>
      </c>
      <c r="S364" s="97">
        <f t="shared" si="40"/>
        <v>0</v>
      </c>
      <c r="T364" s="90"/>
      <c r="U364" s="78"/>
      <c r="V364" s="78"/>
      <c r="W364" s="78"/>
      <c r="X364" s="78"/>
      <c r="Y364" s="34">
        <f t="shared" si="41"/>
        <v>0</v>
      </c>
      <c r="Z364" s="34">
        <f t="shared" si="42"/>
        <v>0</v>
      </c>
    </row>
    <row r="365" spans="1:26" ht="13.5">
      <c r="A365" s="89"/>
      <c r="B365" s="89"/>
      <c r="C365" s="89"/>
      <c r="D365" s="78"/>
      <c r="E365" s="89"/>
      <c r="F365" s="89"/>
      <c r="G365" s="89"/>
      <c r="H365" s="89"/>
      <c r="I365" s="89"/>
      <c r="J365" s="78"/>
      <c r="K365" s="103"/>
      <c r="L365" s="103"/>
      <c r="M365" s="103"/>
      <c r="N365" s="103"/>
      <c r="O365" s="103"/>
      <c r="P365" s="103"/>
      <c r="Q365" s="103"/>
      <c r="R365" s="96">
        <f t="shared" si="43"/>
        <v>0</v>
      </c>
      <c r="S365" s="97">
        <f t="shared" si="40"/>
        <v>0</v>
      </c>
      <c r="T365" s="90"/>
      <c r="U365" s="78"/>
      <c r="V365" s="78"/>
      <c r="W365" s="78"/>
      <c r="X365" s="78"/>
      <c r="Y365" s="34">
        <f t="shared" si="41"/>
        <v>0</v>
      </c>
      <c r="Z365" s="34">
        <f t="shared" si="42"/>
        <v>0</v>
      </c>
    </row>
    <row r="366" spans="1:26" ht="13.5">
      <c r="A366" s="89"/>
      <c r="B366" s="89"/>
      <c r="C366" s="89"/>
      <c r="D366" s="78"/>
      <c r="E366" s="89"/>
      <c r="F366" s="89"/>
      <c r="G366" s="89"/>
      <c r="H366" s="89"/>
      <c r="I366" s="89"/>
      <c r="J366" s="78"/>
      <c r="K366" s="103"/>
      <c r="L366" s="103"/>
      <c r="M366" s="103"/>
      <c r="N366" s="103"/>
      <c r="O366" s="103"/>
      <c r="P366" s="103"/>
      <c r="Q366" s="103"/>
      <c r="R366" s="96">
        <f t="shared" si="43"/>
        <v>0</v>
      </c>
      <c r="S366" s="97">
        <f t="shared" si="40"/>
        <v>0</v>
      </c>
      <c r="T366" s="90"/>
      <c r="U366" s="78"/>
      <c r="V366" s="78"/>
      <c r="W366" s="78"/>
      <c r="X366" s="78"/>
      <c r="Y366" s="34">
        <f t="shared" si="41"/>
        <v>0</v>
      </c>
      <c r="Z366" s="34">
        <f t="shared" si="42"/>
        <v>0</v>
      </c>
    </row>
    <row r="367" spans="1:26" ht="13.5">
      <c r="A367" s="89"/>
      <c r="B367" s="89"/>
      <c r="C367" s="89"/>
      <c r="D367" s="78"/>
      <c r="E367" s="89"/>
      <c r="F367" s="89"/>
      <c r="G367" s="89"/>
      <c r="H367" s="89"/>
      <c r="I367" s="89"/>
      <c r="J367" s="78"/>
      <c r="K367" s="103"/>
      <c r="L367" s="103"/>
      <c r="M367" s="103"/>
      <c r="N367" s="103"/>
      <c r="O367" s="103"/>
      <c r="P367" s="103"/>
      <c r="Q367" s="103"/>
      <c r="R367" s="96">
        <f t="shared" si="43"/>
        <v>0</v>
      </c>
      <c r="S367" s="97">
        <f t="shared" si="40"/>
        <v>0</v>
      </c>
      <c r="T367" s="90"/>
      <c r="U367" s="78"/>
      <c r="V367" s="78"/>
      <c r="W367" s="78"/>
      <c r="X367" s="78"/>
      <c r="Y367" s="34">
        <f t="shared" si="41"/>
        <v>0</v>
      </c>
      <c r="Z367" s="34">
        <f t="shared" si="42"/>
        <v>0</v>
      </c>
    </row>
    <row r="368" spans="1:26" ht="13.5">
      <c r="A368" s="89"/>
      <c r="B368" s="89"/>
      <c r="C368" s="89"/>
      <c r="D368" s="78"/>
      <c r="E368" s="89"/>
      <c r="F368" s="89"/>
      <c r="G368" s="89"/>
      <c r="H368" s="89"/>
      <c r="I368" s="89"/>
      <c r="J368" s="78"/>
      <c r="K368" s="103"/>
      <c r="L368" s="103"/>
      <c r="M368" s="103"/>
      <c r="N368" s="103"/>
      <c r="O368" s="103"/>
      <c r="P368" s="103"/>
      <c r="Q368" s="103"/>
      <c r="R368" s="96">
        <f t="shared" si="43"/>
        <v>0</v>
      </c>
      <c r="S368" s="97">
        <f t="shared" si="40"/>
        <v>0</v>
      </c>
      <c r="T368" s="90"/>
      <c r="U368" s="78"/>
      <c r="V368" s="78"/>
      <c r="W368" s="78"/>
      <c r="X368" s="78"/>
      <c r="Y368" s="34">
        <f t="shared" si="41"/>
        <v>0</v>
      </c>
      <c r="Z368" s="34">
        <f t="shared" si="42"/>
        <v>0</v>
      </c>
    </row>
    <row r="369" spans="1:26" ht="13.5">
      <c r="A369" s="89"/>
      <c r="B369" s="89"/>
      <c r="C369" s="89"/>
      <c r="D369" s="78"/>
      <c r="E369" s="89"/>
      <c r="F369" s="89"/>
      <c r="G369" s="89"/>
      <c r="H369" s="89"/>
      <c r="I369" s="89"/>
      <c r="J369" s="78"/>
      <c r="K369" s="103"/>
      <c r="L369" s="103"/>
      <c r="M369" s="103"/>
      <c r="N369" s="103"/>
      <c r="O369" s="103"/>
      <c r="P369" s="103"/>
      <c r="Q369" s="103"/>
      <c r="R369" s="96">
        <f t="shared" si="43"/>
        <v>0</v>
      </c>
      <c r="S369" s="97">
        <f t="shared" si="40"/>
        <v>0</v>
      </c>
      <c r="T369" s="90"/>
      <c r="U369" s="78"/>
      <c r="V369" s="78"/>
      <c r="W369" s="78"/>
      <c r="X369" s="78"/>
      <c r="Y369" s="34">
        <f t="shared" si="41"/>
        <v>0</v>
      </c>
      <c r="Z369" s="34">
        <f t="shared" si="42"/>
        <v>0</v>
      </c>
    </row>
    <row r="370" spans="1:26" ht="13.5">
      <c r="A370" s="89"/>
      <c r="B370" s="89"/>
      <c r="C370" s="89"/>
      <c r="D370" s="78"/>
      <c r="E370" s="89"/>
      <c r="F370" s="89"/>
      <c r="G370" s="89"/>
      <c r="H370" s="89"/>
      <c r="I370" s="89"/>
      <c r="J370" s="78"/>
      <c r="K370" s="103"/>
      <c r="L370" s="103"/>
      <c r="M370" s="103"/>
      <c r="N370" s="103"/>
      <c r="O370" s="103"/>
      <c r="P370" s="103"/>
      <c r="Q370" s="103"/>
      <c r="R370" s="96">
        <f t="shared" si="43"/>
        <v>0</v>
      </c>
      <c r="S370" s="97">
        <f t="shared" si="40"/>
        <v>0</v>
      </c>
      <c r="T370" s="90"/>
      <c r="U370" s="78"/>
      <c r="V370" s="78"/>
      <c r="W370" s="78"/>
      <c r="X370" s="78"/>
      <c r="Y370" s="34">
        <f t="shared" si="41"/>
        <v>0</v>
      </c>
      <c r="Z370" s="34">
        <f t="shared" si="42"/>
        <v>0</v>
      </c>
    </row>
    <row r="371" spans="1:26" ht="13.5">
      <c r="A371" s="89"/>
      <c r="B371" s="89"/>
      <c r="C371" s="89"/>
      <c r="D371" s="78"/>
      <c r="E371" s="89"/>
      <c r="F371" s="89"/>
      <c r="G371" s="89"/>
      <c r="H371" s="89"/>
      <c r="I371" s="89"/>
      <c r="J371" s="78"/>
      <c r="K371" s="103"/>
      <c r="L371" s="103"/>
      <c r="M371" s="103"/>
      <c r="N371" s="103"/>
      <c r="O371" s="103"/>
      <c r="P371" s="103"/>
      <c r="Q371" s="103"/>
      <c r="R371" s="96">
        <f t="shared" si="43"/>
        <v>0</v>
      </c>
      <c r="S371" s="97">
        <f t="shared" si="40"/>
        <v>0</v>
      </c>
      <c r="T371" s="90"/>
      <c r="U371" s="78"/>
      <c r="V371" s="78"/>
      <c r="W371" s="78"/>
      <c r="X371" s="78"/>
      <c r="Y371" s="34">
        <f t="shared" si="41"/>
        <v>0</v>
      </c>
      <c r="Z371" s="34">
        <f t="shared" si="42"/>
        <v>0</v>
      </c>
    </row>
    <row r="372" spans="1:26" ht="13.5">
      <c r="A372" s="89"/>
      <c r="B372" s="89"/>
      <c r="C372" s="89"/>
      <c r="D372" s="78"/>
      <c r="E372" s="89"/>
      <c r="F372" s="89"/>
      <c r="G372" s="89"/>
      <c r="H372" s="89"/>
      <c r="I372" s="89"/>
      <c r="J372" s="78"/>
      <c r="K372" s="103"/>
      <c r="L372" s="103"/>
      <c r="M372" s="103"/>
      <c r="N372" s="103"/>
      <c r="O372" s="103"/>
      <c r="P372" s="103"/>
      <c r="Q372" s="103"/>
      <c r="R372" s="96">
        <f t="shared" si="43"/>
        <v>0</v>
      </c>
      <c r="S372" s="97">
        <f t="shared" si="40"/>
        <v>0</v>
      </c>
      <c r="T372" s="90"/>
      <c r="U372" s="78"/>
      <c r="V372" s="78"/>
      <c r="W372" s="78"/>
      <c r="X372" s="78"/>
      <c r="Y372" s="34">
        <f t="shared" si="41"/>
        <v>0</v>
      </c>
      <c r="Z372" s="34">
        <f t="shared" si="42"/>
        <v>0</v>
      </c>
    </row>
    <row r="373" spans="1:26" ht="13.5">
      <c r="A373" s="89"/>
      <c r="B373" s="89"/>
      <c r="C373" s="89"/>
      <c r="D373" s="78"/>
      <c r="E373" s="89"/>
      <c r="F373" s="89"/>
      <c r="G373" s="89"/>
      <c r="H373" s="89"/>
      <c r="I373" s="89"/>
      <c r="J373" s="78"/>
      <c r="K373" s="103"/>
      <c r="L373" s="103"/>
      <c r="M373" s="103"/>
      <c r="N373" s="103"/>
      <c r="O373" s="103"/>
      <c r="P373" s="103"/>
      <c r="Q373" s="103"/>
      <c r="R373" s="96">
        <f t="shared" si="43"/>
        <v>0</v>
      </c>
      <c r="S373" s="97">
        <f t="shared" si="40"/>
        <v>0</v>
      </c>
      <c r="T373" s="90"/>
      <c r="U373" s="78"/>
      <c r="V373" s="78"/>
      <c r="W373" s="78"/>
      <c r="X373" s="78"/>
      <c r="Y373" s="34">
        <f t="shared" si="41"/>
        <v>0</v>
      </c>
      <c r="Z373" s="34">
        <f t="shared" si="42"/>
        <v>0</v>
      </c>
    </row>
    <row r="374" spans="1:26" ht="13.5">
      <c r="A374" s="89"/>
      <c r="B374" s="89"/>
      <c r="C374" s="89"/>
      <c r="D374" s="78"/>
      <c r="E374" s="89"/>
      <c r="F374" s="89"/>
      <c r="G374" s="89"/>
      <c r="H374" s="89"/>
      <c r="I374" s="89"/>
      <c r="J374" s="78"/>
      <c r="K374" s="103"/>
      <c r="L374" s="103"/>
      <c r="M374" s="103"/>
      <c r="N374" s="103"/>
      <c r="O374" s="103"/>
      <c r="P374" s="103"/>
      <c r="Q374" s="103"/>
      <c r="R374" s="96">
        <f t="shared" si="43"/>
        <v>0</v>
      </c>
      <c r="S374" s="97">
        <f t="shared" si="40"/>
        <v>0</v>
      </c>
      <c r="T374" s="90"/>
      <c r="U374" s="78"/>
      <c r="V374" s="78"/>
      <c r="W374" s="78"/>
      <c r="X374" s="78"/>
      <c r="Y374" s="34">
        <f t="shared" si="41"/>
        <v>0</v>
      </c>
      <c r="Z374" s="34">
        <f t="shared" si="42"/>
        <v>0</v>
      </c>
    </row>
    <row r="375" spans="1:26" ht="13.5">
      <c r="A375" s="89"/>
      <c r="B375" s="89"/>
      <c r="C375" s="89"/>
      <c r="D375" s="78"/>
      <c r="E375" s="89"/>
      <c r="F375" s="89"/>
      <c r="G375" s="89"/>
      <c r="H375" s="89"/>
      <c r="I375" s="89"/>
      <c r="J375" s="78"/>
      <c r="K375" s="103"/>
      <c r="L375" s="103"/>
      <c r="M375" s="103"/>
      <c r="N375" s="103"/>
      <c r="O375" s="103"/>
      <c r="P375" s="103"/>
      <c r="Q375" s="103"/>
      <c r="R375" s="96">
        <f t="shared" si="43"/>
        <v>0</v>
      </c>
      <c r="S375" s="97">
        <f t="shared" si="40"/>
        <v>0</v>
      </c>
      <c r="T375" s="90"/>
      <c r="U375" s="78"/>
      <c r="V375" s="78"/>
      <c r="W375" s="78"/>
      <c r="X375" s="78"/>
      <c r="Y375" s="34">
        <f t="shared" si="41"/>
        <v>0</v>
      </c>
      <c r="Z375" s="34">
        <f t="shared" si="42"/>
        <v>0</v>
      </c>
    </row>
    <row r="376" spans="1:26" ht="13.5">
      <c r="A376" s="89"/>
      <c r="B376" s="89"/>
      <c r="C376" s="89"/>
      <c r="D376" s="78"/>
      <c r="E376" s="89"/>
      <c r="F376" s="89"/>
      <c r="G376" s="89"/>
      <c r="H376" s="89"/>
      <c r="I376" s="89"/>
      <c r="J376" s="78"/>
      <c r="K376" s="103"/>
      <c r="L376" s="103"/>
      <c r="M376" s="103"/>
      <c r="N376" s="103"/>
      <c r="O376" s="103"/>
      <c r="P376" s="103"/>
      <c r="Q376" s="103"/>
      <c r="R376" s="96">
        <f t="shared" si="43"/>
        <v>0</v>
      </c>
      <c r="S376" s="97">
        <f t="shared" si="40"/>
        <v>0</v>
      </c>
      <c r="T376" s="90"/>
      <c r="U376" s="78"/>
      <c r="V376" s="78"/>
      <c r="W376" s="78"/>
      <c r="X376" s="78"/>
      <c r="Y376" s="34">
        <f t="shared" si="41"/>
        <v>0</v>
      </c>
      <c r="Z376" s="34">
        <f t="shared" si="42"/>
        <v>0</v>
      </c>
    </row>
    <row r="377" spans="1:26" ht="13.5">
      <c r="A377" s="89"/>
      <c r="B377" s="89"/>
      <c r="C377" s="89"/>
      <c r="D377" s="78"/>
      <c r="E377" s="89"/>
      <c r="F377" s="89"/>
      <c r="G377" s="89"/>
      <c r="H377" s="89"/>
      <c r="I377" s="89"/>
      <c r="J377" s="78"/>
      <c r="K377" s="103"/>
      <c r="L377" s="103"/>
      <c r="M377" s="103"/>
      <c r="N377" s="103"/>
      <c r="O377" s="103"/>
      <c r="P377" s="103"/>
      <c r="Q377" s="103"/>
      <c r="R377" s="96">
        <f t="shared" si="43"/>
        <v>0</v>
      </c>
      <c r="S377" s="97">
        <f t="shared" si="40"/>
        <v>0</v>
      </c>
      <c r="T377" s="90"/>
      <c r="U377" s="78"/>
      <c r="V377" s="78"/>
      <c r="W377" s="78"/>
      <c r="X377" s="78"/>
      <c r="Y377" s="34">
        <f t="shared" si="41"/>
        <v>0</v>
      </c>
      <c r="Z377" s="34">
        <f t="shared" si="42"/>
        <v>0</v>
      </c>
    </row>
    <row r="378" spans="1:26" ht="13.5">
      <c r="A378" s="89"/>
      <c r="B378" s="89"/>
      <c r="C378" s="89"/>
      <c r="D378" s="78"/>
      <c r="E378" s="89"/>
      <c r="F378" s="89"/>
      <c r="G378" s="89"/>
      <c r="H378" s="89"/>
      <c r="I378" s="89"/>
      <c r="J378" s="78"/>
      <c r="K378" s="103"/>
      <c r="L378" s="103"/>
      <c r="M378" s="103"/>
      <c r="N378" s="103"/>
      <c r="O378" s="103"/>
      <c r="P378" s="103"/>
      <c r="Q378" s="103"/>
      <c r="R378" s="96">
        <f t="shared" si="43"/>
        <v>0</v>
      </c>
      <c r="S378" s="97">
        <f t="shared" si="40"/>
        <v>0</v>
      </c>
      <c r="T378" s="90"/>
      <c r="U378" s="78"/>
      <c r="V378" s="78"/>
      <c r="W378" s="78"/>
      <c r="X378" s="78"/>
      <c r="Y378" s="34">
        <f t="shared" si="41"/>
        <v>0</v>
      </c>
      <c r="Z378" s="34">
        <f t="shared" si="42"/>
        <v>0</v>
      </c>
    </row>
    <row r="379" spans="1:26" ht="13.5">
      <c r="A379" s="89"/>
      <c r="B379" s="89"/>
      <c r="C379" s="89"/>
      <c r="D379" s="78"/>
      <c r="E379" s="89"/>
      <c r="F379" s="89"/>
      <c r="G379" s="89"/>
      <c r="H379" s="89"/>
      <c r="I379" s="89"/>
      <c r="J379" s="78"/>
      <c r="K379" s="103"/>
      <c r="L379" s="103"/>
      <c r="M379" s="103"/>
      <c r="N379" s="103"/>
      <c r="O379" s="103"/>
      <c r="P379" s="103"/>
      <c r="Q379" s="103"/>
      <c r="R379" s="96">
        <f t="shared" si="43"/>
        <v>0</v>
      </c>
      <c r="S379" s="97">
        <f t="shared" si="40"/>
        <v>0</v>
      </c>
      <c r="T379" s="90"/>
      <c r="U379" s="78"/>
      <c r="V379" s="78"/>
      <c r="W379" s="78"/>
      <c r="X379" s="78"/>
      <c r="Y379" s="34">
        <f t="shared" si="41"/>
        <v>0</v>
      </c>
      <c r="Z379" s="34">
        <f t="shared" si="42"/>
        <v>0</v>
      </c>
    </row>
    <row r="380" spans="1:26" ht="13.5">
      <c r="A380" s="89"/>
      <c r="B380" s="89"/>
      <c r="C380" s="89"/>
      <c r="D380" s="78"/>
      <c r="E380" s="89"/>
      <c r="F380" s="89"/>
      <c r="G380" s="89"/>
      <c r="H380" s="89"/>
      <c r="I380" s="89"/>
      <c r="J380" s="78"/>
      <c r="K380" s="103"/>
      <c r="L380" s="103"/>
      <c r="M380" s="103"/>
      <c r="N380" s="103"/>
      <c r="O380" s="103"/>
      <c r="P380" s="103"/>
      <c r="Q380" s="103"/>
      <c r="R380" s="96">
        <f t="shared" si="43"/>
        <v>0</v>
      </c>
      <c r="S380" s="97">
        <f t="shared" si="40"/>
        <v>0</v>
      </c>
      <c r="T380" s="90"/>
      <c r="U380" s="78"/>
      <c r="V380" s="78"/>
      <c r="W380" s="78"/>
      <c r="X380" s="78"/>
      <c r="Y380" s="34">
        <f t="shared" si="41"/>
        <v>0</v>
      </c>
      <c r="Z380" s="34">
        <f t="shared" si="42"/>
        <v>0</v>
      </c>
    </row>
    <row r="381" spans="1:26" ht="13.5">
      <c r="A381" s="89"/>
      <c r="B381" s="89"/>
      <c r="C381" s="89"/>
      <c r="D381" s="78"/>
      <c r="E381" s="89"/>
      <c r="F381" s="89"/>
      <c r="G381" s="89"/>
      <c r="H381" s="89"/>
      <c r="I381" s="89"/>
      <c r="J381" s="78"/>
      <c r="K381" s="103"/>
      <c r="L381" s="103"/>
      <c r="M381" s="103"/>
      <c r="N381" s="103"/>
      <c r="O381" s="103"/>
      <c r="P381" s="103"/>
      <c r="Q381" s="103"/>
      <c r="R381" s="96">
        <f t="shared" si="43"/>
        <v>0</v>
      </c>
      <c r="S381" s="97">
        <f t="shared" si="40"/>
        <v>0</v>
      </c>
      <c r="T381" s="90"/>
      <c r="U381" s="78"/>
      <c r="V381" s="78"/>
      <c r="W381" s="78"/>
      <c r="X381" s="78"/>
      <c r="Y381" s="34">
        <f t="shared" si="41"/>
        <v>0</v>
      </c>
      <c r="Z381" s="34">
        <f t="shared" si="42"/>
        <v>0</v>
      </c>
    </row>
    <row r="382" spans="1:26" ht="13.5">
      <c r="A382" s="89"/>
      <c r="B382" s="89"/>
      <c r="C382" s="89"/>
      <c r="D382" s="78"/>
      <c r="E382" s="89"/>
      <c r="F382" s="89"/>
      <c r="G382" s="89"/>
      <c r="H382" s="89"/>
      <c r="I382" s="89"/>
      <c r="J382" s="78"/>
      <c r="K382" s="103"/>
      <c r="L382" s="103"/>
      <c r="M382" s="103"/>
      <c r="N382" s="103"/>
      <c r="O382" s="103"/>
      <c r="P382" s="103"/>
      <c r="Q382" s="103"/>
      <c r="R382" s="96">
        <f t="shared" si="43"/>
        <v>0</v>
      </c>
      <c r="S382" s="97">
        <f t="shared" si="40"/>
        <v>0</v>
      </c>
      <c r="T382" s="90"/>
      <c r="U382" s="78"/>
      <c r="V382" s="78"/>
      <c r="W382" s="78"/>
      <c r="X382" s="78"/>
      <c r="Y382" s="34">
        <f t="shared" si="41"/>
        <v>0</v>
      </c>
      <c r="Z382" s="34">
        <f t="shared" si="42"/>
        <v>0</v>
      </c>
    </row>
    <row r="383" spans="1:26" ht="13.5">
      <c r="A383" s="89"/>
      <c r="B383" s="89"/>
      <c r="C383" s="89"/>
      <c r="D383" s="78"/>
      <c r="E383" s="89"/>
      <c r="F383" s="89"/>
      <c r="G383" s="89"/>
      <c r="H383" s="89"/>
      <c r="I383" s="89"/>
      <c r="J383" s="78"/>
      <c r="K383" s="103"/>
      <c r="L383" s="103"/>
      <c r="M383" s="103"/>
      <c r="N383" s="103"/>
      <c r="O383" s="103"/>
      <c r="P383" s="103"/>
      <c r="Q383" s="103"/>
      <c r="R383" s="96">
        <f t="shared" si="43"/>
        <v>0</v>
      </c>
      <c r="S383" s="97">
        <f t="shared" si="40"/>
        <v>0</v>
      </c>
      <c r="T383" s="90"/>
      <c r="U383" s="78"/>
      <c r="V383" s="78"/>
      <c r="W383" s="78"/>
      <c r="X383" s="78"/>
      <c r="Y383" s="34">
        <f t="shared" si="41"/>
        <v>0</v>
      </c>
      <c r="Z383" s="34">
        <f t="shared" si="42"/>
        <v>0</v>
      </c>
    </row>
    <row r="384" spans="1:26" ht="13.5">
      <c r="A384" s="89"/>
      <c r="B384" s="89"/>
      <c r="C384" s="89"/>
      <c r="D384" s="78"/>
      <c r="E384" s="89"/>
      <c r="F384" s="89"/>
      <c r="G384" s="89"/>
      <c r="H384" s="89"/>
      <c r="I384" s="89"/>
      <c r="J384" s="78"/>
      <c r="K384" s="103"/>
      <c r="L384" s="103"/>
      <c r="M384" s="103"/>
      <c r="N384" s="103"/>
      <c r="O384" s="103"/>
      <c r="P384" s="103"/>
      <c r="Q384" s="103"/>
      <c r="R384" s="96">
        <f t="shared" si="43"/>
        <v>0</v>
      </c>
      <c r="S384" s="97">
        <f t="shared" si="40"/>
        <v>0</v>
      </c>
      <c r="T384" s="90"/>
      <c r="U384" s="78"/>
      <c r="V384" s="78"/>
      <c r="W384" s="78"/>
      <c r="X384" s="78"/>
      <c r="Y384" s="34">
        <f t="shared" si="41"/>
        <v>0</v>
      </c>
      <c r="Z384" s="34">
        <f t="shared" si="42"/>
        <v>0</v>
      </c>
    </row>
    <row r="385" spans="1:26" ht="13.5">
      <c r="A385" s="89"/>
      <c r="B385" s="89"/>
      <c r="C385" s="89"/>
      <c r="D385" s="78"/>
      <c r="E385" s="89"/>
      <c r="F385" s="89"/>
      <c r="G385" s="89"/>
      <c r="H385" s="89"/>
      <c r="I385" s="89"/>
      <c r="J385" s="78"/>
      <c r="K385" s="103"/>
      <c r="L385" s="103"/>
      <c r="M385" s="103"/>
      <c r="N385" s="103"/>
      <c r="O385" s="103"/>
      <c r="P385" s="103"/>
      <c r="Q385" s="103"/>
      <c r="R385" s="96">
        <f t="shared" si="43"/>
        <v>0</v>
      </c>
      <c r="S385" s="97">
        <f t="shared" si="40"/>
        <v>0</v>
      </c>
      <c r="T385" s="90"/>
      <c r="U385" s="78"/>
      <c r="V385" s="78"/>
      <c r="W385" s="78"/>
      <c r="X385" s="78"/>
      <c r="Y385" s="34">
        <f t="shared" si="41"/>
        <v>0</v>
      </c>
      <c r="Z385" s="34">
        <f t="shared" si="42"/>
        <v>0</v>
      </c>
    </row>
    <row r="386" spans="1:26" ht="13.5">
      <c r="A386" s="89"/>
      <c r="B386" s="89"/>
      <c r="C386" s="89"/>
      <c r="D386" s="78"/>
      <c r="E386" s="89"/>
      <c r="F386" s="89"/>
      <c r="G386" s="89"/>
      <c r="H386" s="89"/>
      <c r="I386" s="89"/>
      <c r="J386" s="78"/>
      <c r="K386" s="103"/>
      <c r="L386" s="103"/>
      <c r="M386" s="103"/>
      <c r="N386" s="103"/>
      <c r="O386" s="103"/>
      <c r="P386" s="103"/>
      <c r="Q386" s="103"/>
      <c r="R386" s="96">
        <f t="shared" si="43"/>
        <v>0</v>
      </c>
      <c r="S386" s="97">
        <f t="shared" si="40"/>
        <v>0</v>
      </c>
      <c r="T386" s="90"/>
      <c r="U386" s="78"/>
      <c r="V386" s="78"/>
      <c r="W386" s="78"/>
      <c r="X386" s="78"/>
      <c r="Y386" s="34">
        <f t="shared" si="41"/>
        <v>0</v>
      </c>
      <c r="Z386" s="34">
        <f t="shared" si="42"/>
        <v>0</v>
      </c>
    </row>
    <row r="387" spans="1:26" ht="13.5">
      <c r="A387" s="89"/>
      <c r="B387" s="89"/>
      <c r="C387" s="89"/>
      <c r="D387" s="78"/>
      <c r="E387" s="89"/>
      <c r="F387" s="89"/>
      <c r="G387" s="89"/>
      <c r="H387" s="89"/>
      <c r="I387" s="89"/>
      <c r="J387" s="78"/>
      <c r="K387" s="103"/>
      <c r="L387" s="103"/>
      <c r="M387" s="103"/>
      <c r="N387" s="103"/>
      <c r="O387" s="103"/>
      <c r="P387" s="103"/>
      <c r="Q387" s="103"/>
      <c r="R387" s="96">
        <f t="shared" si="43"/>
        <v>0</v>
      </c>
      <c r="S387" s="97">
        <f t="shared" si="40"/>
        <v>0</v>
      </c>
      <c r="T387" s="90"/>
      <c r="U387" s="78"/>
      <c r="V387" s="78"/>
      <c r="W387" s="78"/>
      <c r="X387" s="78"/>
      <c r="Y387" s="34">
        <f t="shared" si="41"/>
        <v>0</v>
      </c>
      <c r="Z387" s="34">
        <f t="shared" si="42"/>
        <v>0</v>
      </c>
    </row>
    <row r="388" spans="1:26" ht="13.5">
      <c r="A388" s="89"/>
      <c r="B388" s="89"/>
      <c r="C388" s="89"/>
      <c r="D388" s="78"/>
      <c r="E388" s="89"/>
      <c r="F388" s="89"/>
      <c r="G388" s="89"/>
      <c r="H388" s="89"/>
      <c r="I388" s="89"/>
      <c r="J388" s="78"/>
      <c r="K388" s="103"/>
      <c r="L388" s="103"/>
      <c r="M388" s="103"/>
      <c r="N388" s="103"/>
      <c r="O388" s="103"/>
      <c r="P388" s="103"/>
      <c r="Q388" s="103"/>
      <c r="R388" s="96">
        <f t="shared" si="43"/>
        <v>0</v>
      </c>
      <c r="S388" s="97">
        <f t="shared" si="40"/>
        <v>0</v>
      </c>
      <c r="T388" s="90"/>
      <c r="U388" s="78"/>
      <c r="V388" s="78"/>
      <c r="W388" s="78"/>
      <c r="X388" s="78"/>
      <c r="Y388" s="34">
        <f t="shared" si="41"/>
        <v>0</v>
      </c>
      <c r="Z388" s="34">
        <f t="shared" si="42"/>
        <v>0</v>
      </c>
    </row>
    <row r="389" spans="1:26" ht="13.5">
      <c r="A389" s="89"/>
      <c r="B389" s="89"/>
      <c r="C389" s="89"/>
      <c r="D389" s="78"/>
      <c r="E389" s="89"/>
      <c r="F389" s="89"/>
      <c r="G389" s="89"/>
      <c r="H389" s="89"/>
      <c r="I389" s="89"/>
      <c r="J389" s="78"/>
      <c r="K389" s="103"/>
      <c r="L389" s="103"/>
      <c r="M389" s="103"/>
      <c r="N389" s="103"/>
      <c r="O389" s="103"/>
      <c r="P389" s="103"/>
      <c r="Q389" s="103"/>
      <c r="R389" s="96">
        <f t="shared" si="43"/>
        <v>0</v>
      </c>
      <c r="S389" s="97">
        <f t="shared" si="40"/>
        <v>0</v>
      </c>
      <c r="T389" s="90"/>
      <c r="U389" s="78"/>
      <c r="V389" s="78"/>
      <c r="W389" s="78"/>
      <c r="X389" s="78"/>
      <c r="Y389" s="34">
        <f t="shared" si="41"/>
        <v>0</v>
      </c>
      <c r="Z389" s="34">
        <f t="shared" si="42"/>
        <v>0</v>
      </c>
    </row>
    <row r="390" spans="1:26" ht="13.5">
      <c r="A390" s="89"/>
      <c r="B390" s="89"/>
      <c r="C390" s="89"/>
      <c r="D390" s="78"/>
      <c r="E390" s="89"/>
      <c r="F390" s="89"/>
      <c r="G390" s="89"/>
      <c r="H390" s="89"/>
      <c r="I390" s="89"/>
      <c r="J390" s="78"/>
      <c r="K390" s="103"/>
      <c r="L390" s="103"/>
      <c r="M390" s="103"/>
      <c r="N390" s="103"/>
      <c r="O390" s="103"/>
      <c r="P390" s="103"/>
      <c r="Q390" s="103"/>
      <c r="R390" s="96">
        <f t="shared" si="43"/>
        <v>0</v>
      </c>
      <c r="S390" s="97">
        <f t="shared" si="40"/>
        <v>0</v>
      </c>
      <c r="T390" s="90"/>
      <c r="U390" s="78"/>
      <c r="V390" s="78"/>
      <c r="W390" s="78"/>
      <c r="X390" s="78"/>
      <c r="Y390" s="34">
        <f t="shared" si="41"/>
        <v>0</v>
      </c>
      <c r="Z390" s="34">
        <f t="shared" si="42"/>
        <v>0</v>
      </c>
    </row>
    <row r="391" spans="1:26" ht="13.5">
      <c r="A391" s="89"/>
      <c r="B391" s="89"/>
      <c r="C391" s="89"/>
      <c r="D391" s="78"/>
      <c r="E391" s="89"/>
      <c r="F391" s="89"/>
      <c r="G391" s="89"/>
      <c r="H391" s="89"/>
      <c r="I391" s="89"/>
      <c r="J391" s="78"/>
      <c r="K391" s="103"/>
      <c r="L391" s="103"/>
      <c r="M391" s="103"/>
      <c r="N391" s="103"/>
      <c r="O391" s="103"/>
      <c r="P391" s="103"/>
      <c r="Q391" s="103"/>
      <c r="R391" s="96">
        <f t="shared" si="43"/>
        <v>0</v>
      </c>
      <c r="S391" s="97">
        <f t="shared" si="40"/>
        <v>0</v>
      </c>
      <c r="T391" s="90"/>
      <c r="U391" s="78"/>
      <c r="V391" s="78"/>
      <c r="W391" s="78"/>
      <c r="X391" s="78"/>
      <c r="Y391" s="34">
        <f t="shared" si="41"/>
        <v>0</v>
      </c>
      <c r="Z391" s="34">
        <f t="shared" si="42"/>
        <v>0</v>
      </c>
    </row>
    <row r="392" spans="1:26" ht="13.5">
      <c r="A392" s="89"/>
      <c r="B392" s="89"/>
      <c r="C392" s="89"/>
      <c r="D392" s="78"/>
      <c r="E392" s="89"/>
      <c r="F392" s="89"/>
      <c r="G392" s="89"/>
      <c r="H392" s="89"/>
      <c r="I392" s="89"/>
      <c r="J392" s="78"/>
      <c r="K392" s="103"/>
      <c r="L392" s="103"/>
      <c r="M392" s="103"/>
      <c r="N392" s="103"/>
      <c r="O392" s="103"/>
      <c r="P392" s="103"/>
      <c r="Q392" s="103"/>
      <c r="R392" s="96">
        <f t="shared" si="43"/>
        <v>0</v>
      </c>
      <c r="S392" s="97">
        <f t="shared" si="40"/>
        <v>0</v>
      </c>
      <c r="T392" s="90"/>
      <c r="U392" s="78"/>
      <c r="V392" s="78"/>
      <c r="W392" s="78"/>
      <c r="X392" s="78"/>
      <c r="Y392" s="34">
        <f t="shared" si="41"/>
        <v>0</v>
      </c>
      <c r="Z392" s="34">
        <f t="shared" si="42"/>
        <v>0</v>
      </c>
    </row>
    <row r="393" spans="1:26" ht="13.5">
      <c r="A393" s="89"/>
      <c r="B393" s="89"/>
      <c r="C393" s="89"/>
      <c r="D393" s="78"/>
      <c r="E393" s="89"/>
      <c r="F393" s="89"/>
      <c r="G393" s="89"/>
      <c r="H393" s="89"/>
      <c r="I393" s="89"/>
      <c r="J393" s="78"/>
      <c r="K393" s="103"/>
      <c r="L393" s="103"/>
      <c r="M393" s="103"/>
      <c r="N393" s="103"/>
      <c r="O393" s="103"/>
      <c r="P393" s="103"/>
      <c r="Q393" s="103"/>
      <c r="R393" s="96">
        <f t="shared" si="43"/>
        <v>0</v>
      </c>
      <c r="S393" s="97">
        <f t="shared" si="40"/>
        <v>0</v>
      </c>
      <c r="T393" s="90"/>
      <c r="U393" s="78"/>
      <c r="V393" s="78"/>
      <c r="W393" s="78"/>
      <c r="X393" s="78"/>
      <c r="Y393" s="34">
        <f t="shared" si="41"/>
        <v>0</v>
      </c>
      <c r="Z393" s="34">
        <f t="shared" si="42"/>
        <v>0</v>
      </c>
    </row>
    <row r="394" spans="1:26" ht="13.5">
      <c r="A394" s="89"/>
      <c r="B394" s="89"/>
      <c r="C394" s="89"/>
      <c r="D394" s="78"/>
      <c r="E394" s="89"/>
      <c r="F394" s="89"/>
      <c r="G394" s="89"/>
      <c r="H394" s="89"/>
      <c r="I394" s="89"/>
      <c r="J394" s="78"/>
      <c r="K394" s="103"/>
      <c r="L394" s="103"/>
      <c r="M394" s="103"/>
      <c r="N394" s="103"/>
      <c r="O394" s="103"/>
      <c r="P394" s="103"/>
      <c r="Q394" s="103"/>
      <c r="R394" s="96">
        <f t="shared" si="43"/>
        <v>0</v>
      </c>
      <c r="S394" s="97">
        <f t="shared" si="40"/>
        <v>0</v>
      </c>
      <c r="T394" s="90"/>
      <c r="U394" s="78"/>
      <c r="V394" s="78"/>
      <c r="W394" s="78"/>
      <c r="X394" s="78"/>
      <c r="Y394" s="34">
        <f t="shared" si="41"/>
        <v>0</v>
      </c>
      <c r="Z394" s="34">
        <f t="shared" si="42"/>
        <v>0</v>
      </c>
    </row>
    <row r="395" spans="1:26" ht="13.5">
      <c r="A395" s="89"/>
      <c r="B395" s="89"/>
      <c r="C395" s="89"/>
      <c r="D395" s="78"/>
      <c r="E395" s="89"/>
      <c r="F395" s="89"/>
      <c r="G395" s="89"/>
      <c r="H395" s="89"/>
      <c r="I395" s="89"/>
      <c r="J395" s="78"/>
      <c r="K395" s="103"/>
      <c r="L395" s="103"/>
      <c r="M395" s="103"/>
      <c r="N395" s="103"/>
      <c r="O395" s="103"/>
      <c r="P395" s="103"/>
      <c r="Q395" s="103"/>
      <c r="R395" s="96">
        <f t="shared" si="43"/>
        <v>0</v>
      </c>
      <c r="S395" s="97">
        <f t="shared" si="40"/>
        <v>0</v>
      </c>
      <c r="T395" s="90"/>
      <c r="U395" s="78"/>
      <c r="V395" s="78"/>
      <c r="W395" s="78"/>
      <c r="X395" s="78"/>
      <c r="Y395" s="34">
        <f t="shared" si="41"/>
        <v>0</v>
      </c>
      <c r="Z395" s="34">
        <f t="shared" si="42"/>
        <v>0</v>
      </c>
    </row>
    <row r="396" spans="1:26" ht="13.5">
      <c r="A396" s="89"/>
      <c r="B396" s="89"/>
      <c r="C396" s="89"/>
      <c r="D396" s="78"/>
      <c r="E396" s="89"/>
      <c r="F396" s="89"/>
      <c r="G396" s="89"/>
      <c r="H396" s="89"/>
      <c r="I396" s="89"/>
      <c r="J396" s="78"/>
      <c r="K396" s="103"/>
      <c r="L396" s="103"/>
      <c r="M396" s="103"/>
      <c r="N396" s="103"/>
      <c r="O396" s="103"/>
      <c r="P396" s="103"/>
      <c r="Q396" s="103"/>
      <c r="R396" s="96">
        <f t="shared" si="43"/>
        <v>0</v>
      </c>
      <c r="S396" s="97">
        <f t="shared" si="40"/>
        <v>0</v>
      </c>
      <c r="T396" s="90"/>
      <c r="U396" s="78"/>
      <c r="V396" s="78"/>
      <c r="W396" s="78"/>
      <c r="X396" s="78"/>
      <c r="Y396" s="34">
        <f t="shared" si="41"/>
        <v>0</v>
      </c>
      <c r="Z396" s="34">
        <f t="shared" si="42"/>
        <v>0</v>
      </c>
    </row>
    <row r="397" spans="1:26" ht="13.5">
      <c r="A397" s="89"/>
      <c r="B397" s="89"/>
      <c r="C397" s="89"/>
      <c r="D397" s="78"/>
      <c r="E397" s="89"/>
      <c r="F397" s="89"/>
      <c r="G397" s="89"/>
      <c r="H397" s="89"/>
      <c r="I397" s="89"/>
      <c r="J397" s="78"/>
      <c r="K397" s="103"/>
      <c r="L397" s="103"/>
      <c r="M397" s="103"/>
      <c r="N397" s="103"/>
      <c r="O397" s="103"/>
      <c r="P397" s="103"/>
      <c r="Q397" s="103"/>
      <c r="R397" s="96">
        <f t="shared" si="43"/>
        <v>0</v>
      </c>
      <c r="S397" s="97">
        <f t="shared" si="40"/>
        <v>0</v>
      </c>
      <c r="T397" s="90"/>
      <c r="U397" s="78"/>
      <c r="V397" s="78"/>
      <c r="W397" s="78"/>
      <c r="X397" s="78"/>
      <c r="Y397" s="34">
        <f t="shared" si="41"/>
        <v>0</v>
      </c>
      <c r="Z397" s="34">
        <f t="shared" si="42"/>
        <v>0</v>
      </c>
    </row>
    <row r="398" spans="1:26" ht="13.5">
      <c r="A398" s="89"/>
      <c r="B398" s="89"/>
      <c r="C398" s="89"/>
      <c r="D398" s="78"/>
      <c r="E398" s="89"/>
      <c r="F398" s="89"/>
      <c r="G398" s="89"/>
      <c r="H398" s="89"/>
      <c r="I398" s="89"/>
      <c r="J398" s="78"/>
      <c r="K398" s="103"/>
      <c r="L398" s="103"/>
      <c r="M398" s="103"/>
      <c r="N398" s="103"/>
      <c r="O398" s="103"/>
      <c r="P398" s="103"/>
      <c r="Q398" s="103"/>
      <c r="R398" s="96">
        <f t="shared" si="43"/>
        <v>0</v>
      </c>
      <c r="S398" s="97">
        <f t="shared" si="40"/>
        <v>0</v>
      </c>
      <c r="T398" s="90"/>
      <c r="U398" s="78"/>
      <c r="V398" s="78"/>
      <c r="W398" s="78"/>
      <c r="X398" s="78"/>
      <c r="Y398" s="34">
        <f t="shared" si="41"/>
        <v>0</v>
      </c>
      <c r="Z398" s="34">
        <f t="shared" si="42"/>
        <v>0</v>
      </c>
    </row>
    <row r="399" spans="1:26" ht="13.5">
      <c r="A399" s="89"/>
      <c r="B399" s="89"/>
      <c r="C399" s="89"/>
      <c r="D399" s="78"/>
      <c r="E399" s="89"/>
      <c r="F399" s="89"/>
      <c r="G399" s="89"/>
      <c r="H399" s="89"/>
      <c r="I399" s="89"/>
      <c r="J399" s="78"/>
      <c r="K399" s="103"/>
      <c r="L399" s="103"/>
      <c r="M399" s="103"/>
      <c r="N399" s="103"/>
      <c r="O399" s="103"/>
      <c r="P399" s="103"/>
      <c r="Q399" s="103"/>
      <c r="R399" s="96">
        <f t="shared" si="43"/>
        <v>0</v>
      </c>
      <c r="S399" s="97">
        <f t="shared" si="40"/>
        <v>0</v>
      </c>
      <c r="T399" s="90"/>
      <c r="U399" s="78"/>
      <c r="V399" s="78"/>
      <c r="W399" s="78"/>
      <c r="X399" s="78"/>
      <c r="Y399" s="34">
        <f t="shared" si="41"/>
        <v>0</v>
      </c>
      <c r="Z399" s="34">
        <f t="shared" si="42"/>
        <v>0</v>
      </c>
    </row>
    <row r="400" spans="1:26" ht="13.5">
      <c r="A400" s="89"/>
      <c r="B400" s="89"/>
      <c r="C400" s="89"/>
      <c r="D400" s="78"/>
      <c r="E400" s="89"/>
      <c r="F400" s="89"/>
      <c r="G400" s="89"/>
      <c r="H400" s="89"/>
      <c r="I400" s="89"/>
      <c r="J400" s="78"/>
      <c r="K400" s="103"/>
      <c r="L400" s="103"/>
      <c r="M400" s="103"/>
      <c r="N400" s="103"/>
      <c r="O400" s="103"/>
      <c r="P400" s="103"/>
      <c r="Q400" s="103"/>
      <c r="R400" s="96">
        <f t="shared" si="43"/>
        <v>0</v>
      </c>
      <c r="S400" s="97">
        <f t="shared" ref="S400" si="44">+L400-N400+R400</f>
        <v>0</v>
      </c>
      <c r="T400" s="90"/>
      <c r="U400" s="78"/>
      <c r="V400" s="78"/>
      <c r="W400" s="78"/>
      <c r="X400" s="78"/>
      <c r="Y400" s="34">
        <f t="shared" ref="Y400" si="45">+O400-M400-S400</f>
        <v>0</v>
      </c>
      <c r="Z400" s="34">
        <f t="shared" ref="Z400" si="46">L400-N400+R400-S400</f>
        <v>0</v>
      </c>
    </row>
  </sheetData>
  <mergeCells count="34">
    <mergeCell ref="P4:R4"/>
    <mergeCell ref="P5:R5"/>
    <mergeCell ref="W12:W15"/>
    <mergeCell ref="X12:X15"/>
    <mergeCell ref="K2:N2"/>
    <mergeCell ref="K3:M3"/>
    <mergeCell ref="K4:M4"/>
    <mergeCell ref="K5:M5"/>
    <mergeCell ref="P3:R3"/>
    <mergeCell ref="Q13:Q15"/>
    <mergeCell ref="R13:R15"/>
    <mergeCell ref="S12:S15"/>
    <mergeCell ref="T12:T15"/>
    <mergeCell ref="U12:U15"/>
    <mergeCell ref="V12:V15"/>
    <mergeCell ref="K12:K15"/>
    <mergeCell ref="A12:A15"/>
    <mergeCell ref="B12:B15"/>
    <mergeCell ref="C12:C15"/>
    <mergeCell ref="D12:D15"/>
    <mergeCell ref="E12:E15"/>
    <mergeCell ref="F12:F15"/>
    <mergeCell ref="D9:E9"/>
    <mergeCell ref="M12:N12"/>
    <mergeCell ref="O12:R12"/>
    <mergeCell ref="G12:G15"/>
    <mergeCell ref="H12:H15"/>
    <mergeCell ref="I12:I15"/>
    <mergeCell ref="J12:J15"/>
    <mergeCell ref="L12:L15"/>
    <mergeCell ref="M13:M15"/>
    <mergeCell ref="N13:N15"/>
    <mergeCell ref="O13:O15"/>
    <mergeCell ref="P13:P15"/>
  </mergeCells>
  <pageMargins left="0.5" right="0.5" top="0.5" bottom="0.5" header="0" footer="0"/>
  <pageSetup paperSize="5" scale="56"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0364DD-D9F4-497F-B2BE-10457CAA7E6F}">
          <x14:formula1>
            <xm:f>'Title Page'!$A$13:$A$20</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7D838-DDF9-429F-BE15-7DB66021AC5F}">
  <sheetPr>
    <pageSetUpPr autoPageBreaks="0" fitToPage="1"/>
  </sheetPr>
  <dimension ref="A1:X400"/>
  <sheetViews>
    <sheetView showGridLines="0" showOutlineSymbols="0" zoomScaleNormal="100" workbookViewId="0">
      <selection activeCell="D9" sqref="D9:E9"/>
    </sheetView>
  </sheetViews>
  <sheetFormatPr defaultColWidth="11.7109375" defaultRowHeight="11.25"/>
  <cols>
    <col min="1" max="1" width="16.42578125" style="44" customWidth="1"/>
    <col min="2" max="2" width="10.42578125" style="44" customWidth="1"/>
    <col min="3" max="3" width="22" style="44" customWidth="1"/>
    <col min="4" max="4" width="14.28515625" style="44" customWidth="1"/>
    <col min="5" max="5" width="15.85546875" style="44" bestFit="1" customWidth="1"/>
    <col min="6" max="6" width="14.28515625" style="44" customWidth="1"/>
    <col min="7" max="7" width="12.140625" style="44" bestFit="1" customWidth="1"/>
    <col min="8" max="8" width="23.5703125" style="44" customWidth="1"/>
    <col min="9" max="9" width="13.140625" style="44" customWidth="1"/>
    <col min="10" max="10" width="14.140625" style="44" customWidth="1"/>
    <col min="11" max="11" width="13.42578125" style="44" customWidth="1"/>
    <col min="12" max="13" width="14.28515625" style="44" customWidth="1"/>
    <col min="14" max="14" width="11.42578125" style="44" customWidth="1"/>
    <col min="15" max="15" width="15.140625" style="44" customWidth="1"/>
    <col min="16" max="16" width="14" style="44" bestFit="1" customWidth="1"/>
    <col min="17" max="17" width="17" style="44" customWidth="1"/>
    <col min="18" max="18" width="11.7109375" style="44"/>
    <col min="19" max="19" width="8.28515625" style="44" customWidth="1"/>
    <col min="20" max="20" width="16.7109375" style="44" bestFit="1" customWidth="1"/>
    <col min="21" max="257" width="11.7109375" style="44"/>
    <col min="258" max="258" width="9.140625" style="44" customWidth="1"/>
    <col min="259" max="259" width="22" style="44" customWidth="1"/>
    <col min="260" max="260" width="14.28515625" style="44" customWidth="1"/>
    <col min="261" max="261" width="15.85546875" style="44" bestFit="1" customWidth="1"/>
    <col min="262" max="262" width="14.28515625" style="44" customWidth="1"/>
    <col min="263" max="263" width="12.140625" style="44" bestFit="1" customWidth="1"/>
    <col min="264" max="264" width="23.5703125" style="44" customWidth="1"/>
    <col min="265" max="265" width="13.140625" style="44" customWidth="1"/>
    <col min="266" max="266" width="14.140625" style="44" customWidth="1"/>
    <col min="267" max="267" width="13.42578125" style="44" customWidth="1"/>
    <col min="268" max="269" width="14.28515625" style="44" customWidth="1"/>
    <col min="270" max="270" width="11.42578125" style="44" customWidth="1"/>
    <col min="271" max="271" width="15.140625" style="44" customWidth="1"/>
    <col min="272" max="272" width="14" style="44" bestFit="1" customWidth="1"/>
    <col min="273" max="273" width="14.28515625" style="44" customWidth="1"/>
    <col min="274" max="274" width="11.7109375" style="44"/>
    <col min="275" max="275" width="8.28515625" style="44" customWidth="1"/>
    <col min="276" max="276" width="16.7109375" style="44" bestFit="1" customWidth="1"/>
    <col min="277" max="513" width="11.7109375" style="44"/>
    <col min="514" max="514" width="9.140625" style="44" customWidth="1"/>
    <col min="515" max="515" width="22" style="44" customWidth="1"/>
    <col min="516" max="516" width="14.28515625" style="44" customWidth="1"/>
    <col min="517" max="517" width="15.85546875" style="44" bestFit="1" customWidth="1"/>
    <col min="518" max="518" width="14.28515625" style="44" customWidth="1"/>
    <col min="519" max="519" width="12.140625" style="44" bestFit="1" customWidth="1"/>
    <col min="520" max="520" width="23.5703125" style="44" customWidth="1"/>
    <col min="521" max="521" width="13.140625" style="44" customWidth="1"/>
    <col min="522" max="522" width="14.140625" style="44" customWidth="1"/>
    <col min="523" max="523" width="13.42578125" style="44" customWidth="1"/>
    <col min="524" max="525" width="14.28515625" style="44" customWidth="1"/>
    <col min="526" max="526" width="11.42578125" style="44" customWidth="1"/>
    <col min="527" max="527" width="15.140625" style="44" customWidth="1"/>
    <col min="528" max="528" width="14" style="44" bestFit="1" customWidth="1"/>
    <col min="529" max="529" width="14.28515625" style="44" customWidth="1"/>
    <col min="530" max="530" width="11.7109375" style="44"/>
    <col min="531" max="531" width="8.28515625" style="44" customWidth="1"/>
    <col min="532" max="532" width="16.7109375" style="44" bestFit="1" customWidth="1"/>
    <col min="533" max="769" width="11.7109375" style="44"/>
    <col min="770" max="770" width="9.140625" style="44" customWidth="1"/>
    <col min="771" max="771" width="22" style="44" customWidth="1"/>
    <col min="772" max="772" width="14.28515625" style="44" customWidth="1"/>
    <col min="773" max="773" width="15.85546875" style="44" bestFit="1" customWidth="1"/>
    <col min="774" max="774" width="14.28515625" style="44" customWidth="1"/>
    <col min="775" max="775" width="12.140625" style="44" bestFit="1" customWidth="1"/>
    <col min="776" max="776" width="23.5703125" style="44" customWidth="1"/>
    <col min="777" max="777" width="13.140625" style="44" customWidth="1"/>
    <col min="778" max="778" width="14.140625" style="44" customWidth="1"/>
    <col min="779" max="779" width="13.42578125" style="44" customWidth="1"/>
    <col min="780" max="781" width="14.28515625" style="44" customWidth="1"/>
    <col min="782" max="782" width="11.42578125" style="44" customWidth="1"/>
    <col min="783" max="783" width="15.140625" style="44" customWidth="1"/>
    <col min="784" max="784" width="14" style="44" bestFit="1" customWidth="1"/>
    <col min="785" max="785" width="14.28515625" style="44" customWidth="1"/>
    <col min="786" max="786" width="11.7109375" style="44"/>
    <col min="787" max="787" width="8.28515625" style="44" customWidth="1"/>
    <col min="788" max="788" width="16.7109375" style="44" bestFit="1" customWidth="1"/>
    <col min="789" max="1025" width="11.7109375" style="44"/>
    <col min="1026" max="1026" width="9.140625" style="44" customWidth="1"/>
    <col min="1027" max="1027" width="22" style="44" customWidth="1"/>
    <col min="1028" max="1028" width="14.28515625" style="44" customWidth="1"/>
    <col min="1029" max="1029" width="15.85546875" style="44" bestFit="1" customWidth="1"/>
    <col min="1030" max="1030" width="14.28515625" style="44" customWidth="1"/>
    <col min="1031" max="1031" width="12.140625" style="44" bestFit="1" customWidth="1"/>
    <col min="1032" max="1032" width="23.5703125" style="44" customWidth="1"/>
    <col min="1033" max="1033" width="13.140625" style="44" customWidth="1"/>
    <col min="1034" max="1034" width="14.140625" style="44" customWidth="1"/>
    <col min="1035" max="1035" width="13.42578125" style="44" customWidth="1"/>
    <col min="1036" max="1037" width="14.28515625" style="44" customWidth="1"/>
    <col min="1038" max="1038" width="11.42578125" style="44" customWidth="1"/>
    <col min="1039" max="1039" width="15.140625" style="44" customWidth="1"/>
    <col min="1040" max="1040" width="14" style="44" bestFit="1" customWidth="1"/>
    <col min="1041" max="1041" width="14.28515625" style="44" customWidth="1"/>
    <col min="1042" max="1042" width="11.7109375" style="44"/>
    <col min="1043" max="1043" width="8.28515625" style="44" customWidth="1"/>
    <col min="1044" max="1044" width="16.7109375" style="44" bestFit="1" customWidth="1"/>
    <col min="1045" max="1281" width="11.7109375" style="44"/>
    <col min="1282" max="1282" width="9.140625" style="44" customWidth="1"/>
    <col min="1283" max="1283" width="22" style="44" customWidth="1"/>
    <col min="1284" max="1284" width="14.28515625" style="44" customWidth="1"/>
    <col min="1285" max="1285" width="15.85546875" style="44" bestFit="1" customWidth="1"/>
    <col min="1286" max="1286" width="14.28515625" style="44" customWidth="1"/>
    <col min="1287" max="1287" width="12.140625" style="44" bestFit="1" customWidth="1"/>
    <col min="1288" max="1288" width="23.5703125" style="44" customWidth="1"/>
    <col min="1289" max="1289" width="13.140625" style="44" customWidth="1"/>
    <col min="1290" max="1290" width="14.140625" style="44" customWidth="1"/>
    <col min="1291" max="1291" width="13.42578125" style="44" customWidth="1"/>
    <col min="1292" max="1293" width="14.28515625" style="44" customWidth="1"/>
    <col min="1294" max="1294" width="11.42578125" style="44" customWidth="1"/>
    <col min="1295" max="1295" width="15.140625" style="44" customWidth="1"/>
    <col min="1296" max="1296" width="14" style="44" bestFit="1" customWidth="1"/>
    <col min="1297" max="1297" width="14.28515625" style="44" customWidth="1"/>
    <col min="1298" max="1298" width="11.7109375" style="44"/>
    <col min="1299" max="1299" width="8.28515625" style="44" customWidth="1"/>
    <col min="1300" max="1300" width="16.7109375" style="44" bestFit="1" customWidth="1"/>
    <col min="1301" max="1537" width="11.7109375" style="44"/>
    <col min="1538" max="1538" width="9.140625" style="44" customWidth="1"/>
    <col min="1539" max="1539" width="22" style="44" customWidth="1"/>
    <col min="1540" max="1540" width="14.28515625" style="44" customWidth="1"/>
    <col min="1541" max="1541" width="15.85546875" style="44" bestFit="1" customWidth="1"/>
    <col min="1542" max="1542" width="14.28515625" style="44" customWidth="1"/>
    <col min="1543" max="1543" width="12.140625" style="44" bestFit="1" customWidth="1"/>
    <col min="1544" max="1544" width="23.5703125" style="44" customWidth="1"/>
    <col min="1545" max="1545" width="13.140625" style="44" customWidth="1"/>
    <col min="1546" max="1546" width="14.140625" style="44" customWidth="1"/>
    <col min="1547" max="1547" width="13.42578125" style="44" customWidth="1"/>
    <col min="1548" max="1549" width="14.28515625" style="44" customWidth="1"/>
    <col min="1550" max="1550" width="11.42578125" style="44" customWidth="1"/>
    <col min="1551" max="1551" width="15.140625" style="44" customWidth="1"/>
    <col min="1552" max="1552" width="14" style="44" bestFit="1" customWidth="1"/>
    <col min="1553" max="1553" width="14.28515625" style="44" customWidth="1"/>
    <col min="1554" max="1554" width="11.7109375" style="44"/>
    <col min="1555" max="1555" width="8.28515625" style="44" customWidth="1"/>
    <col min="1556" max="1556" width="16.7109375" style="44" bestFit="1" customWidth="1"/>
    <col min="1557" max="1793" width="11.7109375" style="44"/>
    <col min="1794" max="1794" width="9.140625" style="44" customWidth="1"/>
    <col min="1795" max="1795" width="22" style="44" customWidth="1"/>
    <col min="1796" max="1796" width="14.28515625" style="44" customWidth="1"/>
    <col min="1797" max="1797" width="15.85546875" style="44" bestFit="1" customWidth="1"/>
    <col min="1798" max="1798" width="14.28515625" style="44" customWidth="1"/>
    <col min="1799" max="1799" width="12.140625" style="44" bestFit="1" customWidth="1"/>
    <col min="1800" max="1800" width="23.5703125" style="44" customWidth="1"/>
    <col min="1801" max="1801" width="13.140625" style="44" customWidth="1"/>
    <col min="1802" max="1802" width="14.140625" style="44" customWidth="1"/>
    <col min="1803" max="1803" width="13.42578125" style="44" customWidth="1"/>
    <col min="1804" max="1805" width="14.28515625" style="44" customWidth="1"/>
    <col min="1806" max="1806" width="11.42578125" style="44" customWidth="1"/>
    <col min="1807" max="1807" width="15.140625" style="44" customWidth="1"/>
    <col min="1808" max="1808" width="14" style="44" bestFit="1" customWidth="1"/>
    <col min="1809" max="1809" width="14.28515625" style="44" customWidth="1"/>
    <col min="1810" max="1810" width="11.7109375" style="44"/>
    <col min="1811" max="1811" width="8.28515625" style="44" customWidth="1"/>
    <col min="1812" max="1812" width="16.7109375" style="44" bestFit="1" customWidth="1"/>
    <col min="1813" max="2049" width="11.7109375" style="44"/>
    <col min="2050" max="2050" width="9.140625" style="44" customWidth="1"/>
    <col min="2051" max="2051" width="22" style="44" customWidth="1"/>
    <col min="2052" max="2052" width="14.28515625" style="44" customWidth="1"/>
    <col min="2053" max="2053" width="15.85546875" style="44" bestFit="1" customWidth="1"/>
    <col min="2054" max="2054" width="14.28515625" style="44" customWidth="1"/>
    <col min="2055" max="2055" width="12.140625" style="44" bestFit="1" customWidth="1"/>
    <col min="2056" max="2056" width="23.5703125" style="44" customWidth="1"/>
    <col min="2057" max="2057" width="13.140625" style="44" customWidth="1"/>
    <col min="2058" max="2058" width="14.140625" style="44" customWidth="1"/>
    <col min="2059" max="2059" width="13.42578125" style="44" customWidth="1"/>
    <col min="2060" max="2061" width="14.28515625" style="44" customWidth="1"/>
    <col min="2062" max="2062" width="11.42578125" style="44" customWidth="1"/>
    <col min="2063" max="2063" width="15.140625" style="44" customWidth="1"/>
    <col min="2064" max="2064" width="14" style="44" bestFit="1" customWidth="1"/>
    <col min="2065" max="2065" width="14.28515625" style="44" customWidth="1"/>
    <col min="2066" max="2066" width="11.7109375" style="44"/>
    <col min="2067" max="2067" width="8.28515625" style="44" customWidth="1"/>
    <col min="2068" max="2068" width="16.7109375" style="44" bestFit="1" customWidth="1"/>
    <col min="2069" max="2305" width="11.7109375" style="44"/>
    <col min="2306" max="2306" width="9.140625" style="44" customWidth="1"/>
    <col min="2307" max="2307" width="22" style="44" customWidth="1"/>
    <col min="2308" max="2308" width="14.28515625" style="44" customWidth="1"/>
    <col min="2309" max="2309" width="15.85546875" style="44" bestFit="1" customWidth="1"/>
    <col min="2310" max="2310" width="14.28515625" style="44" customWidth="1"/>
    <col min="2311" max="2311" width="12.140625" style="44" bestFit="1" customWidth="1"/>
    <col min="2312" max="2312" width="23.5703125" style="44" customWidth="1"/>
    <col min="2313" max="2313" width="13.140625" style="44" customWidth="1"/>
    <col min="2314" max="2314" width="14.140625" style="44" customWidth="1"/>
    <col min="2315" max="2315" width="13.42578125" style="44" customWidth="1"/>
    <col min="2316" max="2317" width="14.28515625" style="44" customWidth="1"/>
    <col min="2318" max="2318" width="11.42578125" style="44" customWidth="1"/>
    <col min="2319" max="2319" width="15.140625" style="44" customWidth="1"/>
    <col min="2320" max="2320" width="14" style="44" bestFit="1" customWidth="1"/>
    <col min="2321" max="2321" width="14.28515625" style="44" customWidth="1"/>
    <col min="2322" max="2322" width="11.7109375" style="44"/>
    <col min="2323" max="2323" width="8.28515625" style="44" customWidth="1"/>
    <col min="2324" max="2324" width="16.7109375" style="44" bestFit="1" customWidth="1"/>
    <col min="2325" max="2561" width="11.7109375" style="44"/>
    <col min="2562" max="2562" width="9.140625" style="44" customWidth="1"/>
    <col min="2563" max="2563" width="22" style="44" customWidth="1"/>
    <col min="2564" max="2564" width="14.28515625" style="44" customWidth="1"/>
    <col min="2565" max="2565" width="15.85546875" style="44" bestFit="1" customWidth="1"/>
    <col min="2566" max="2566" width="14.28515625" style="44" customWidth="1"/>
    <col min="2567" max="2567" width="12.140625" style="44" bestFit="1" customWidth="1"/>
    <col min="2568" max="2568" width="23.5703125" style="44" customWidth="1"/>
    <col min="2569" max="2569" width="13.140625" style="44" customWidth="1"/>
    <col min="2570" max="2570" width="14.140625" style="44" customWidth="1"/>
    <col min="2571" max="2571" width="13.42578125" style="44" customWidth="1"/>
    <col min="2572" max="2573" width="14.28515625" style="44" customWidth="1"/>
    <col min="2574" max="2574" width="11.42578125" style="44" customWidth="1"/>
    <col min="2575" max="2575" width="15.140625" style="44" customWidth="1"/>
    <col min="2576" max="2576" width="14" style="44" bestFit="1" customWidth="1"/>
    <col min="2577" max="2577" width="14.28515625" style="44" customWidth="1"/>
    <col min="2578" max="2578" width="11.7109375" style="44"/>
    <col min="2579" max="2579" width="8.28515625" style="44" customWidth="1"/>
    <col min="2580" max="2580" width="16.7109375" style="44" bestFit="1" customWidth="1"/>
    <col min="2581" max="2817" width="11.7109375" style="44"/>
    <col min="2818" max="2818" width="9.140625" style="44" customWidth="1"/>
    <col min="2819" max="2819" width="22" style="44" customWidth="1"/>
    <col min="2820" max="2820" width="14.28515625" style="44" customWidth="1"/>
    <col min="2821" max="2821" width="15.85546875" style="44" bestFit="1" customWidth="1"/>
    <col min="2822" max="2822" width="14.28515625" style="44" customWidth="1"/>
    <col min="2823" max="2823" width="12.140625" style="44" bestFit="1" customWidth="1"/>
    <col min="2824" max="2824" width="23.5703125" style="44" customWidth="1"/>
    <col min="2825" max="2825" width="13.140625" style="44" customWidth="1"/>
    <col min="2826" max="2826" width="14.140625" style="44" customWidth="1"/>
    <col min="2827" max="2827" width="13.42578125" style="44" customWidth="1"/>
    <col min="2828" max="2829" width="14.28515625" style="44" customWidth="1"/>
    <col min="2830" max="2830" width="11.42578125" style="44" customWidth="1"/>
    <col min="2831" max="2831" width="15.140625" style="44" customWidth="1"/>
    <col min="2832" max="2832" width="14" style="44" bestFit="1" customWidth="1"/>
    <col min="2833" max="2833" width="14.28515625" style="44" customWidth="1"/>
    <col min="2834" max="2834" width="11.7109375" style="44"/>
    <col min="2835" max="2835" width="8.28515625" style="44" customWidth="1"/>
    <col min="2836" max="2836" width="16.7109375" style="44" bestFit="1" customWidth="1"/>
    <col min="2837" max="3073" width="11.7109375" style="44"/>
    <col min="3074" max="3074" width="9.140625" style="44" customWidth="1"/>
    <col min="3075" max="3075" width="22" style="44" customWidth="1"/>
    <col min="3076" max="3076" width="14.28515625" style="44" customWidth="1"/>
    <col min="3077" max="3077" width="15.85546875" style="44" bestFit="1" customWidth="1"/>
    <col min="3078" max="3078" width="14.28515625" style="44" customWidth="1"/>
    <col min="3079" max="3079" width="12.140625" style="44" bestFit="1" customWidth="1"/>
    <col min="3080" max="3080" width="23.5703125" style="44" customWidth="1"/>
    <col min="3081" max="3081" width="13.140625" style="44" customWidth="1"/>
    <col min="3082" max="3082" width="14.140625" style="44" customWidth="1"/>
    <col min="3083" max="3083" width="13.42578125" style="44" customWidth="1"/>
    <col min="3084" max="3085" width="14.28515625" style="44" customWidth="1"/>
    <col min="3086" max="3086" width="11.42578125" style="44" customWidth="1"/>
    <col min="3087" max="3087" width="15.140625" style="44" customWidth="1"/>
    <col min="3088" max="3088" width="14" style="44" bestFit="1" customWidth="1"/>
    <col min="3089" max="3089" width="14.28515625" style="44" customWidth="1"/>
    <col min="3090" max="3090" width="11.7109375" style="44"/>
    <col min="3091" max="3091" width="8.28515625" style="44" customWidth="1"/>
    <col min="3092" max="3092" width="16.7109375" style="44" bestFit="1" customWidth="1"/>
    <col min="3093" max="3329" width="11.7109375" style="44"/>
    <col min="3330" max="3330" width="9.140625" style="44" customWidth="1"/>
    <col min="3331" max="3331" width="22" style="44" customWidth="1"/>
    <col min="3332" max="3332" width="14.28515625" style="44" customWidth="1"/>
    <col min="3333" max="3333" width="15.85546875" style="44" bestFit="1" customWidth="1"/>
    <col min="3334" max="3334" width="14.28515625" style="44" customWidth="1"/>
    <col min="3335" max="3335" width="12.140625" style="44" bestFit="1" customWidth="1"/>
    <col min="3336" max="3336" width="23.5703125" style="44" customWidth="1"/>
    <col min="3337" max="3337" width="13.140625" style="44" customWidth="1"/>
    <col min="3338" max="3338" width="14.140625" style="44" customWidth="1"/>
    <col min="3339" max="3339" width="13.42578125" style="44" customWidth="1"/>
    <col min="3340" max="3341" width="14.28515625" style="44" customWidth="1"/>
    <col min="3342" max="3342" width="11.42578125" style="44" customWidth="1"/>
    <col min="3343" max="3343" width="15.140625" style="44" customWidth="1"/>
    <col min="3344" max="3344" width="14" style="44" bestFit="1" customWidth="1"/>
    <col min="3345" max="3345" width="14.28515625" style="44" customWidth="1"/>
    <col min="3346" max="3346" width="11.7109375" style="44"/>
    <col min="3347" max="3347" width="8.28515625" style="44" customWidth="1"/>
    <col min="3348" max="3348" width="16.7109375" style="44" bestFit="1" customWidth="1"/>
    <col min="3349" max="3585" width="11.7109375" style="44"/>
    <col min="3586" max="3586" width="9.140625" style="44" customWidth="1"/>
    <col min="3587" max="3587" width="22" style="44" customWidth="1"/>
    <col min="3588" max="3588" width="14.28515625" style="44" customWidth="1"/>
    <col min="3589" max="3589" width="15.85546875" style="44" bestFit="1" customWidth="1"/>
    <col min="3590" max="3590" width="14.28515625" style="44" customWidth="1"/>
    <col min="3591" max="3591" width="12.140625" style="44" bestFit="1" customWidth="1"/>
    <col min="3592" max="3592" width="23.5703125" style="44" customWidth="1"/>
    <col min="3593" max="3593" width="13.140625" style="44" customWidth="1"/>
    <col min="3594" max="3594" width="14.140625" style="44" customWidth="1"/>
    <col min="3595" max="3595" width="13.42578125" style="44" customWidth="1"/>
    <col min="3596" max="3597" width="14.28515625" style="44" customWidth="1"/>
    <col min="3598" max="3598" width="11.42578125" style="44" customWidth="1"/>
    <col min="3599" max="3599" width="15.140625" style="44" customWidth="1"/>
    <col min="3600" max="3600" width="14" style="44" bestFit="1" customWidth="1"/>
    <col min="3601" max="3601" width="14.28515625" style="44" customWidth="1"/>
    <col min="3602" max="3602" width="11.7109375" style="44"/>
    <col min="3603" max="3603" width="8.28515625" style="44" customWidth="1"/>
    <col min="3604" max="3604" width="16.7109375" style="44" bestFit="1" customWidth="1"/>
    <col min="3605" max="3841" width="11.7109375" style="44"/>
    <col min="3842" max="3842" width="9.140625" style="44" customWidth="1"/>
    <col min="3843" max="3843" width="22" style="44" customWidth="1"/>
    <col min="3844" max="3844" width="14.28515625" style="44" customWidth="1"/>
    <col min="3845" max="3845" width="15.85546875" style="44" bestFit="1" customWidth="1"/>
    <col min="3846" max="3846" width="14.28515625" style="44" customWidth="1"/>
    <col min="3847" max="3847" width="12.140625" style="44" bestFit="1" customWidth="1"/>
    <col min="3848" max="3848" width="23.5703125" style="44" customWidth="1"/>
    <col min="3849" max="3849" width="13.140625" style="44" customWidth="1"/>
    <col min="3850" max="3850" width="14.140625" style="44" customWidth="1"/>
    <col min="3851" max="3851" width="13.42578125" style="44" customWidth="1"/>
    <col min="3852" max="3853" width="14.28515625" style="44" customWidth="1"/>
    <col min="3854" max="3854" width="11.42578125" style="44" customWidth="1"/>
    <col min="3855" max="3855" width="15.140625" style="44" customWidth="1"/>
    <col min="3856" max="3856" width="14" style="44" bestFit="1" customWidth="1"/>
    <col min="3857" max="3857" width="14.28515625" style="44" customWidth="1"/>
    <col min="3858" max="3858" width="11.7109375" style="44"/>
    <col min="3859" max="3859" width="8.28515625" style="44" customWidth="1"/>
    <col min="3860" max="3860" width="16.7109375" style="44" bestFit="1" customWidth="1"/>
    <col min="3861" max="4097" width="11.7109375" style="44"/>
    <col min="4098" max="4098" width="9.140625" style="44" customWidth="1"/>
    <col min="4099" max="4099" width="22" style="44" customWidth="1"/>
    <col min="4100" max="4100" width="14.28515625" style="44" customWidth="1"/>
    <col min="4101" max="4101" width="15.85546875" style="44" bestFit="1" customWidth="1"/>
    <col min="4102" max="4102" width="14.28515625" style="44" customWidth="1"/>
    <col min="4103" max="4103" width="12.140625" style="44" bestFit="1" customWidth="1"/>
    <col min="4104" max="4104" width="23.5703125" style="44" customWidth="1"/>
    <col min="4105" max="4105" width="13.140625" style="44" customWidth="1"/>
    <col min="4106" max="4106" width="14.140625" style="44" customWidth="1"/>
    <col min="4107" max="4107" width="13.42578125" style="44" customWidth="1"/>
    <col min="4108" max="4109" width="14.28515625" style="44" customWidth="1"/>
    <col min="4110" max="4110" width="11.42578125" style="44" customWidth="1"/>
    <col min="4111" max="4111" width="15.140625" style="44" customWidth="1"/>
    <col min="4112" max="4112" width="14" style="44" bestFit="1" customWidth="1"/>
    <col min="4113" max="4113" width="14.28515625" style="44" customWidth="1"/>
    <col min="4114" max="4114" width="11.7109375" style="44"/>
    <col min="4115" max="4115" width="8.28515625" style="44" customWidth="1"/>
    <col min="4116" max="4116" width="16.7109375" style="44" bestFit="1" customWidth="1"/>
    <col min="4117" max="4353" width="11.7109375" style="44"/>
    <col min="4354" max="4354" width="9.140625" style="44" customWidth="1"/>
    <col min="4355" max="4355" width="22" style="44" customWidth="1"/>
    <col min="4356" max="4356" width="14.28515625" style="44" customWidth="1"/>
    <col min="4357" max="4357" width="15.85546875" style="44" bestFit="1" customWidth="1"/>
    <col min="4358" max="4358" width="14.28515625" style="44" customWidth="1"/>
    <col min="4359" max="4359" width="12.140625" style="44" bestFit="1" customWidth="1"/>
    <col min="4360" max="4360" width="23.5703125" style="44" customWidth="1"/>
    <col min="4361" max="4361" width="13.140625" style="44" customWidth="1"/>
    <col min="4362" max="4362" width="14.140625" style="44" customWidth="1"/>
    <col min="4363" max="4363" width="13.42578125" style="44" customWidth="1"/>
    <col min="4364" max="4365" width="14.28515625" style="44" customWidth="1"/>
    <col min="4366" max="4366" width="11.42578125" style="44" customWidth="1"/>
    <col min="4367" max="4367" width="15.140625" style="44" customWidth="1"/>
    <col min="4368" max="4368" width="14" style="44" bestFit="1" customWidth="1"/>
    <col min="4369" max="4369" width="14.28515625" style="44" customWidth="1"/>
    <col min="4370" max="4370" width="11.7109375" style="44"/>
    <col min="4371" max="4371" width="8.28515625" style="44" customWidth="1"/>
    <col min="4372" max="4372" width="16.7109375" style="44" bestFit="1" customWidth="1"/>
    <col min="4373" max="4609" width="11.7109375" style="44"/>
    <col min="4610" max="4610" width="9.140625" style="44" customWidth="1"/>
    <col min="4611" max="4611" width="22" style="44" customWidth="1"/>
    <col min="4612" max="4612" width="14.28515625" style="44" customWidth="1"/>
    <col min="4613" max="4613" width="15.85546875" style="44" bestFit="1" customWidth="1"/>
    <col min="4614" max="4614" width="14.28515625" style="44" customWidth="1"/>
    <col min="4615" max="4615" width="12.140625" style="44" bestFit="1" customWidth="1"/>
    <col min="4616" max="4616" width="23.5703125" style="44" customWidth="1"/>
    <col min="4617" max="4617" width="13.140625" style="44" customWidth="1"/>
    <col min="4618" max="4618" width="14.140625" style="44" customWidth="1"/>
    <col min="4619" max="4619" width="13.42578125" style="44" customWidth="1"/>
    <col min="4620" max="4621" width="14.28515625" style="44" customWidth="1"/>
    <col min="4622" max="4622" width="11.42578125" style="44" customWidth="1"/>
    <col min="4623" max="4623" width="15.140625" style="44" customWidth="1"/>
    <col min="4624" max="4624" width="14" style="44" bestFit="1" customWidth="1"/>
    <col min="4625" max="4625" width="14.28515625" style="44" customWidth="1"/>
    <col min="4626" max="4626" width="11.7109375" style="44"/>
    <col min="4627" max="4627" width="8.28515625" style="44" customWidth="1"/>
    <col min="4628" max="4628" width="16.7109375" style="44" bestFit="1" customWidth="1"/>
    <col min="4629" max="4865" width="11.7109375" style="44"/>
    <col min="4866" max="4866" width="9.140625" style="44" customWidth="1"/>
    <col min="4867" max="4867" width="22" style="44" customWidth="1"/>
    <col min="4868" max="4868" width="14.28515625" style="44" customWidth="1"/>
    <col min="4869" max="4869" width="15.85546875" style="44" bestFit="1" customWidth="1"/>
    <col min="4870" max="4870" width="14.28515625" style="44" customWidth="1"/>
    <col min="4871" max="4871" width="12.140625" style="44" bestFit="1" customWidth="1"/>
    <col min="4872" max="4872" width="23.5703125" style="44" customWidth="1"/>
    <col min="4873" max="4873" width="13.140625" style="44" customWidth="1"/>
    <col min="4874" max="4874" width="14.140625" style="44" customWidth="1"/>
    <col min="4875" max="4875" width="13.42578125" style="44" customWidth="1"/>
    <col min="4876" max="4877" width="14.28515625" style="44" customWidth="1"/>
    <col min="4878" max="4878" width="11.42578125" style="44" customWidth="1"/>
    <col min="4879" max="4879" width="15.140625" style="44" customWidth="1"/>
    <col min="4880" max="4880" width="14" style="44" bestFit="1" customWidth="1"/>
    <col min="4881" max="4881" width="14.28515625" style="44" customWidth="1"/>
    <col min="4882" max="4882" width="11.7109375" style="44"/>
    <col min="4883" max="4883" width="8.28515625" style="44" customWidth="1"/>
    <col min="4884" max="4884" width="16.7109375" style="44" bestFit="1" customWidth="1"/>
    <col min="4885" max="5121" width="11.7109375" style="44"/>
    <col min="5122" max="5122" width="9.140625" style="44" customWidth="1"/>
    <col min="5123" max="5123" width="22" style="44" customWidth="1"/>
    <col min="5124" max="5124" width="14.28515625" style="44" customWidth="1"/>
    <col min="5125" max="5125" width="15.85546875" style="44" bestFit="1" customWidth="1"/>
    <col min="5126" max="5126" width="14.28515625" style="44" customWidth="1"/>
    <col min="5127" max="5127" width="12.140625" style="44" bestFit="1" customWidth="1"/>
    <col min="5128" max="5128" width="23.5703125" style="44" customWidth="1"/>
    <col min="5129" max="5129" width="13.140625" style="44" customWidth="1"/>
    <col min="5130" max="5130" width="14.140625" style="44" customWidth="1"/>
    <col min="5131" max="5131" width="13.42578125" style="44" customWidth="1"/>
    <col min="5132" max="5133" width="14.28515625" style="44" customWidth="1"/>
    <col min="5134" max="5134" width="11.42578125" style="44" customWidth="1"/>
    <col min="5135" max="5135" width="15.140625" style="44" customWidth="1"/>
    <col min="5136" max="5136" width="14" style="44" bestFit="1" customWidth="1"/>
    <col min="5137" max="5137" width="14.28515625" style="44" customWidth="1"/>
    <col min="5138" max="5138" width="11.7109375" style="44"/>
    <col min="5139" max="5139" width="8.28515625" style="44" customWidth="1"/>
    <col min="5140" max="5140" width="16.7109375" style="44" bestFit="1" customWidth="1"/>
    <col min="5141" max="5377" width="11.7109375" style="44"/>
    <col min="5378" max="5378" width="9.140625" style="44" customWidth="1"/>
    <col min="5379" max="5379" width="22" style="44" customWidth="1"/>
    <col min="5380" max="5380" width="14.28515625" style="44" customWidth="1"/>
    <col min="5381" max="5381" width="15.85546875" style="44" bestFit="1" customWidth="1"/>
    <col min="5382" max="5382" width="14.28515625" style="44" customWidth="1"/>
    <col min="5383" max="5383" width="12.140625" style="44" bestFit="1" customWidth="1"/>
    <col min="5384" max="5384" width="23.5703125" style="44" customWidth="1"/>
    <col min="5385" max="5385" width="13.140625" style="44" customWidth="1"/>
    <col min="5386" max="5386" width="14.140625" style="44" customWidth="1"/>
    <col min="5387" max="5387" width="13.42578125" style="44" customWidth="1"/>
    <col min="5388" max="5389" width="14.28515625" style="44" customWidth="1"/>
    <col min="5390" max="5390" width="11.42578125" style="44" customWidth="1"/>
    <col min="5391" max="5391" width="15.140625" style="44" customWidth="1"/>
    <col min="5392" max="5392" width="14" style="44" bestFit="1" customWidth="1"/>
    <col min="5393" max="5393" width="14.28515625" style="44" customWidth="1"/>
    <col min="5394" max="5394" width="11.7109375" style="44"/>
    <col min="5395" max="5395" width="8.28515625" style="44" customWidth="1"/>
    <col min="5396" max="5396" width="16.7109375" style="44" bestFit="1" customWidth="1"/>
    <col min="5397" max="5633" width="11.7109375" style="44"/>
    <col min="5634" max="5634" width="9.140625" style="44" customWidth="1"/>
    <col min="5635" max="5635" width="22" style="44" customWidth="1"/>
    <col min="5636" max="5636" width="14.28515625" style="44" customWidth="1"/>
    <col min="5637" max="5637" width="15.85546875" style="44" bestFit="1" customWidth="1"/>
    <col min="5638" max="5638" width="14.28515625" style="44" customWidth="1"/>
    <col min="5639" max="5639" width="12.140625" style="44" bestFit="1" customWidth="1"/>
    <col min="5640" max="5640" width="23.5703125" style="44" customWidth="1"/>
    <col min="5641" max="5641" width="13.140625" style="44" customWidth="1"/>
    <col min="5642" max="5642" width="14.140625" style="44" customWidth="1"/>
    <col min="5643" max="5643" width="13.42578125" style="44" customWidth="1"/>
    <col min="5644" max="5645" width="14.28515625" style="44" customWidth="1"/>
    <col min="5646" max="5646" width="11.42578125" style="44" customWidth="1"/>
    <col min="5647" max="5647" width="15.140625" style="44" customWidth="1"/>
    <col min="5648" max="5648" width="14" style="44" bestFit="1" customWidth="1"/>
    <col min="5649" max="5649" width="14.28515625" style="44" customWidth="1"/>
    <col min="5650" max="5650" width="11.7109375" style="44"/>
    <col min="5651" max="5651" width="8.28515625" style="44" customWidth="1"/>
    <col min="5652" max="5652" width="16.7109375" style="44" bestFit="1" customWidth="1"/>
    <col min="5653" max="5889" width="11.7109375" style="44"/>
    <col min="5890" max="5890" width="9.140625" style="44" customWidth="1"/>
    <col min="5891" max="5891" width="22" style="44" customWidth="1"/>
    <col min="5892" max="5892" width="14.28515625" style="44" customWidth="1"/>
    <col min="5893" max="5893" width="15.85546875" style="44" bestFit="1" customWidth="1"/>
    <col min="5894" max="5894" width="14.28515625" style="44" customWidth="1"/>
    <col min="5895" max="5895" width="12.140625" style="44" bestFit="1" customWidth="1"/>
    <col min="5896" max="5896" width="23.5703125" style="44" customWidth="1"/>
    <col min="5897" max="5897" width="13.140625" style="44" customWidth="1"/>
    <col min="5898" max="5898" width="14.140625" style="44" customWidth="1"/>
    <col min="5899" max="5899" width="13.42578125" style="44" customWidth="1"/>
    <col min="5900" max="5901" width="14.28515625" style="44" customWidth="1"/>
    <col min="5902" max="5902" width="11.42578125" style="44" customWidth="1"/>
    <col min="5903" max="5903" width="15.140625" style="44" customWidth="1"/>
    <col min="5904" max="5904" width="14" style="44" bestFit="1" customWidth="1"/>
    <col min="5905" max="5905" width="14.28515625" style="44" customWidth="1"/>
    <col min="5906" max="5906" width="11.7109375" style="44"/>
    <col min="5907" max="5907" width="8.28515625" style="44" customWidth="1"/>
    <col min="5908" max="5908" width="16.7109375" style="44" bestFit="1" customWidth="1"/>
    <col min="5909" max="6145" width="11.7109375" style="44"/>
    <col min="6146" max="6146" width="9.140625" style="44" customWidth="1"/>
    <col min="6147" max="6147" width="22" style="44" customWidth="1"/>
    <col min="6148" max="6148" width="14.28515625" style="44" customWidth="1"/>
    <col min="6149" max="6149" width="15.85546875" style="44" bestFit="1" customWidth="1"/>
    <col min="6150" max="6150" width="14.28515625" style="44" customWidth="1"/>
    <col min="6151" max="6151" width="12.140625" style="44" bestFit="1" customWidth="1"/>
    <col min="6152" max="6152" width="23.5703125" style="44" customWidth="1"/>
    <col min="6153" max="6153" width="13.140625" style="44" customWidth="1"/>
    <col min="6154" max="6154" width="14.140625" style="44" customWidth="1"/>
    <col min="6155" max="6155" width="13.42578125" style="44" customWidth="1"/>
    <col min="6156" max="6157" width="14.28515625" style="44" customWidth="1"/>
    <col min="6158" max="6158" width="11.42578125" style="44" customWidth="1"/>
    <col min="6159" max="6159" width="15.140625" style="44" customWidth="1"/>
    <col min="6160" max="6160" width="14" style="44" bestFit="1" customWidth="1"/>
    <col min="6161" max="6161" width="14.28515625" style="44" customWidth="1"/>
    <col min="6162" max="6162" width="11.7109375" style="44"/>
    <col min="6163" max="6163" width="8.28515625" style="44" customWidth="1"/>
    <col min="6164" max="6164" width="16.7109375" style="44" bestFit="1" customWidth="1"/>
    <col min="6165" max="6401" width="11.7109375" style="44"/>
    <col min="6402" max="6402" width="9.140625" style="44" customWidth="1"/>
    <col min="6403" max="6403" width="22" style="44" customWidth="1"/>
    <col min="6404" max="6404" width="14.28515625" style="44" customWidth="1"/>
    <col min="6405" max="6405" width="15.85546875" style="44" bestFit="1" customWidth="1"/>
    <col min="6406" max="6406" width="14.28515625" style="44" customWidth="1"/>
    <col min="6407" max="6407" width="12.140625" style="44" bestFit="1" customWidth="1"/>
    <col min="6408" max="6408" width="23.5703125" style="44" customWidth="1"/>
    <col min="6409" max="6409" width="13.140625" style="44" customWidth="1"/>
    <col min="6410" max="6410" width="14.140625" style="44" customWidth="1"/>
    <col min="6411" max="6411" width="13.42578125" style="44" customWidth="1"/>
    <col min="6412" max="6413" width="14.28515625" style="44" customWidth="1"/>
    <col min="6414" max="6414" width="11.42578125" style="44" customWidth="1"/>
    <col min="6415" max="6415" width="15.140625" style="44" customWidth="1"/>
    <col min="6416" max="6416" width="14" style="44" bestFit="1" customWidth="1"/>
    <col min="6417" max="6417" width="14.28515625" style="44" customWidth="1"/>
    <col min="6418" max="6418" width="11.7109375" style="44"/>
    <col min="6419" max="6419" width="8.28515625" style="44" customWidth="1"/>
    <col min="6420" max="6420" width="16.7109375" style="44" bestFit="1" customWidth="1"/>
    <col min="6421" max="6657" width="11.7109375" style="44"/>
    <col min="6658" max="6658" width="9.140625" style="44" customWidth="1"/>
    <col min="6659" max="6659" width="22" style="44" customWidth="1"/>
    <col min="6660" max="6660" width="14.28515625" style="44" customWidth="1"/>
    <col min="6661" max="6661" width="15.85546875" style="44" bestFit="1" customWidth="1"/>
    <col min="6662" max="6662" width="14.28515625" style="44" customWidth="1"/>
    <col min="6663" max="6663" width="12.140625" style="44" bestFit="1" customWidth="1"/>
    <col min="6664" max="6664" width="23.5703125" style="44" customWidth="1"/>
    <col min="6665" max="6665" width="13.140625" style="44" customWidth="1"/>
    <col min="6666" max="6666" width="14.140625" style="44" customWidth="1"/>
    <col min="6667" max="6667" width="13.42578125" style="44" customWidth="1"/>
    <col min="6668" max="6669" width="14.28515625" style="44" customWidth="1"/>
    <col min="6670" max="6670" width="11.42578125" style="44" customWidth="1"/>
    <col min="6671" max="6671" width="15.140625" style="44" customWidth="1"/>
    <col min="6672" max="6672" width="14" style="44" bestFit="1" customWidth="1"/>
    <col min="6673" max="6673" width="14.28515625" style="44" customWidth="1"/>
    <col min="6674" max="6674" width="11.7109375" style="44"/>
    <col min="6675" max="6675" width="8.28515625" style="44" customWidth="1"/>
    <col min="6676" max="6676" width="16.7109375" style="44" bestFit="1" customWidth="1"/>
    <col min="6677" max="6913" width="11.7109375" style="44"/>
    <col min="6914" max="6914" width="9.140625" style="44" customWidth="1"/>
    <col min="6915" max="6915" width="22" style="44" customWidth="1"/>
    <col min="6916" max="6916" width="14.28515625" style="44" customWidth="1"/>
    <col min="6917" max="6917" width="15.85546875" style="44" bestFit="1" customWidth="1"/>
    <col min="6918" max="6918" width="14.28515625" style="44" customWidth="1"/>
    <col min="6919" max="6919" width="12.140625" style="44" bestFit="1" customWidth="1"/>
    <col min="6920" max="6920" width="23.5703125" style="44" customWidth="1"/>
    <col min="6921" max="6921" width="13.140625" style="44" customWidth="1"/>
    <col min="6922" max="6922" width="14.140625" style="44" customWidth="1"/>
    <col min="6923" max="6923" width="13.42578125" style="44" customWidth="1"/>
    <col min="6924" max="6925" width="14.28515625" style="44" customWidth="1"/>
    <col min="6926" max="6926" width="11.42578125" style="44" customWidth="1"/>
    <col min="6927" max="6927" width="15.140625" style="44" customWidth="1"/>
    <col min="6928" max="6928" width="14" style="44" bestFit="1" customWidth="1"/>
    <col min="6929" max="6929" width="14.28515625" style="44" customWidth="1"/>
    <col min="6930" max="6930" width="11.7109375" style="44"/>
    <col min="6931" max="6931" width="8.28515625" style="44" customWidth="1"/>
    <col min="6932" max="6932" width="16.7109375" style="44" bestFit="1" customWidth="1"/>
    <col min="6933" max="7169" width="11.7109375" style="44"/>
    <col min="7170" max="7170" width="9.140625" style="44" customWidth="1"/>
    <col min="7171" max="7171" width="22" style="44" customWidth="1"/>
    <col min="7172" max="7172" width="14.28515625" style="44" customWidth="1"/>
    <col min="7173" max="7173" width="15.85546875" style="44" bestFit="1" customWidth="1"/>
    <col min="7174" max="7174" width="14.28515625" style="44" customWidth="1"/>
    <col min="7175" max="7175" width="12.140625" style="44" bestFit="1" customWidth="1"/>
    <col min="7176" max="7176" width="23.5703125" style="44" customWidth="1"/>
    <col min="7177" max="7177" width="13.140625" style="44" customWidth="1"/>
    <col min="7178" max="7178" width="14.140625" style="44" customWidth="1"/>
    <col min="7179" max="7179" width="13.42578125" style="44" customWidth="1"/>
    <col min="7180" max="7181" width="14.28515625" style="44" customWidth="1"/>
    <col min="7182" max="7182" width="11.42578125" style="44" customWidth="1"/>
    <col min="7183" max="7183" width="15.140625" style="44" customWidth="1"/>
    <col min="7184" max="7184" width="14" style="44" bestFit="1" customWidth="1"/>
    <col min="7185" max="7185" width="14.28515625" style="44" customWidth="1"/>
    <col min="7186" max="7186" width="11.7109375" style="44"/>
    <col min="7187" max="7187" width="8.28515625" style="44" customWidth="1"/>
    <col min="7188" max="7188" width="16.7109375" style="44" bestFit="1" customWidth="1"/>
    <col min="7189" max="7425" width="11.7109375" style="44"/>
    <col min="7426" max="7426" width="9.140625" style="44" customWidth="1"/>
    <col min="7427" max="7427" width="22" style="44" customWidth="1"/>
    <col min="7428" max="7428" width="14.28515625" style="44" customWidth="1"/>
    <col min="7429" max="7429" width="15.85546875" style="44" bestFit="1" customWidth="1"/>
    <col min="7430" max="7430" width="14.28515625" style="44" customWidth="1"/>
    <col min="7431" max="7431" width="12.140625" style="44" bestFit="1" customWidth="1"/>
    <col min="7432" max="7432" width="23.5703125" style="44" customWidth="1"/>
    <col min="7433" max="7433" width="13.140625" style="44" customWidth="1"/>
    <col min="7434" max="7434" width="14.140625" style="44" customWidth="1"/>
    <col min="7435" max="7435" width="13.42578125" style="44" customWidth="1"/>
    <col min="7436" max="7437" width="14.28515625" style="44" customWidth="1"/>
    <col min="7438" max="7438" width="11.42578125" style="44" customWidth="1"/>
    <col min="7439" max="7439" width="15.140625" style="44" customWidth="1"/>
    <col min="7440" max="7440" width="14" style="44" bestFit="1" customWidth="1"/>
    <col min="7441" max="7441" width="14.28515625" style="44" customWidth="1"/>
    <col min="7442" max="7442" width="11.7109375" style="44"/>
    <col min="7443" max="7443" width="8.28515625" style="44" customWidth="1"/>
    <col min="7444" max="7444" width="16.7109375" style="44" bestFit="1" customWidth="1"/>
    <col min="7445" max="7681" width="11.7109375" style="44"/>
    <col min="7682" max="7682" width="9.140625" style="44" customWidth="1"/>
    <col min="7683" max="7683" width="22" style="44" customWidth="1"/>
    <col min="7684" max="7684" width="14.28515625" style="44" customWidth="1"/>
    <col min="7685" max="7685" width="15.85546875" style="44" bestFit="1" customWidth="1"/>
    <col min="7686" max="7686" width="14.28515625" style="44" customWidth="1"/>
    <col min="7687" max="7687" width="12.140625" style="44" bestFit="1" customWidth="1"/>
    <col min="7688" max="7688" width="23.5703125" style="44" customWidth="1"/>
    <col min="7689" max="7689" width="13.140625" style="44" customWidth="1"/>
    <col min="7690" max="7690" width="14.140625" style="44" customWidth="1"/>
    <col min="7691" max="7691" width="13.42578125" style="44" customWidth="1"/>
    <col min="7692" max="7693" width="14.28515625" style="44" customWidth="1"/>
    <col min="7694" max="7694" width="11.42578125" style="44" customWidth="1"/>
    <col min="7695" max="7695" width="15.140625" style="44" customWidth="1"/>
    <col min="7696" max="7696" width="14" style="44" bestFit="1" customWidth="1"/>
    <col min="7697" max="7697" width="14.28515625" style="44" customWidth="1"/>
    <col min="7698" max="7698" width="11.7109375" style="44"/>
    <col min="7699" max="7699" width="8.28515625" style="44" customWidth="1"/>
    <col min="7700" max="7700" width="16.7109375" style="44" bestFit="1" customWidth="1"/>
    <col min="7701" max="7937" width="11.7109375" style="44"/>
    <col min="7938" max="7938" width="9.140625" style="44" customWidth="1"/>
    <col min="7939" max="7939" width="22" style="44" customWidth="1"/>
    <col min="7940" max="7940" width="14.28515625" style="44" customWidth="1"/>
    <col min="7941" max="7941" width="15.85546875" style="44" bestFit="1" customWidth="1"/>
    <col min="7942" max="7942" width="14.28515625" style="44" customWidth="1"/>
    <col min="7943" max="7943" width="12.140625" style="44" bestFit="1" customWidth="1"/>
    <col min="7944" max="7944" width="23.5703125" style="44" customWidth="1"/>
    <col min="7945" max="7945" width="13.140625" style="44" customWidth="1"/>
    <col min="7946" max="7946" width="14.140625" style="44" customWidth="1"/>
    <col min="7947" max="7947" width="13.42578125" style="44" customWidth="1"/>
    <col min="7948" max="7949" width="14.28515625" style="44" customWidth="1"/>
    <col min="7950" max="7950" width="11.42578125" style="44" customWidth="1"/>
    <col min="7951" max="7951" width="15.140625" style="44" customWidth="1"/>
    <col min="7952" max="7952" width="14" style="44" bestFit="1" customWidth="1"/>
    <col min="7953" max="7953" width="14.28515625" style="44" customWidth="1"/>
    <col min="7954" max="7954" width="11.7109375" style="44"/>
    <col min="7955" max="7955" width="8.28515625" style="44" customWidth="1"/>
    <col min="7956" max="7956" width="16.7109375" style="44" bestFit="1" customWidth="1"/>
    <col min="7957" max="8193" width="11.7109375" style="44"/>
    <col min="8194" max="8194" width="9.140625" style="44" customWidth="1"/>
    <col min="8195" max="8195" width="22" style="44" customWidth="1"/>
    <col min="8196" max="8196" width="14.28515625" style="44" customWidth="1"/>
    <col min="8197" max="8197" width="15.85546875" style="44" bestFit="1" customWidth="1"/>
    <col min="8198" max="8198" width="14.28515625" style="44" customWidth="1"/>
    <col min="8199" max="8199" width="12.140625" style="44" bestFit="1" customWidth="1"/>
    <col min="8200" max="8200" width="23.5703125" style="44" customWidth="1"/>
    <col min="8201" max="8201" width="13.140625" style="44" customWidth="1"/>
    <col min="8202" max="8202" width="14.140625" style="44" customWidth="1"/>
    <col min="8203" max="8203" width="13.42578125" style="44" customWidth="1"/>
    <col min="8204" max="8205" width="14.28515625" style="44" customWidth="1"/>
    <col min="8206" max="8206" width="11.42578125" style="44" customWidth="1"/>
    <col min="8207" max="8207" width="15.140625" style="44" customWidth="1"/>
    <col min="8208" max="8208" width="14" style="44" bestFit="1" customWidth="1"/>
    <col min="8209" max="8209" width="14.28515625" style="44" customWidth="1"/>
    <col min="8210" max="8210" width="11.7109375" style="44"/>
    <col min="8211" max="8211" width="8.28515625" style="44" customWidth="1"/>
    <col min="8212" max="8212" width="16.7109375" style="44" bestFit="1" customWidth="1"/>
    <col min="8213" max="8449" width="11.7109375" style="44"/>
    <col min="8450" max="8450" width="9.140625" style="44" customWidth="1"/>
    <col min="8451" max="8451" width="22" style="44" customWidth="1"/>
    <col min="8452" max="8452" width="14.28515625" style="44" customWidth="1"/>
    <col min="8453" max="8453" width="15.85546875" style="44" bestFit="1" customWidth="1"/>
    <col min="8454" max="8454" width="14.28515625" style="44" customWidth="1"/>
    <col min="8455" max="8455" width="12.140625" style="44" bestFit="1" customWidth="1"/>
    <col min="8456" max="8456" width="23.5703125" style="44" customWidth="1"/>
    <col min="8457" max="8457" width="13.140625" style="44" customWidth="1"/>
    <col min="8458" max="8458" width="14.140625" style="44" customWidth="1"/>
    <col min="8459" max="8459" width="13.42578125" style="44" customWidth="1"/>
    <col min="8460" max="8461" width="14.28515625" style="44" customWidth="1"/>
    <col min="8462" max="8462" width="11.42578125" style="44" customWidth="1"/>
    <col min="8463" max="8463" width="15.140625" style="44" customWidth="1"/>
    <col min="8464" max="8464" width="14" style="44" bestFit="1" customWidth="1"/>
    <col min="8465" max="8465" width="14.28515625" style="44" customWidth="1"/>
    <col min="8466" max="8466" width="11.7109375" style="44"/>
    <col min="8467" max="8467" width="8.28515625" style="44" customWidth="1"/>
    <col min="8468" max="8468" width="16.7109375" style="44" bestFit="1" customWidth="1"/>
    <col min="8469" max="8705" width="11.7109375" style="44"/>
    <col min="8706" max="8706" width="9.140625" style="44" customWidth="1"/>
    <col min="8707" max="8707" width="22" style="44" customWidth="1"/>
    <col min="8708" max="8708" width="14.28515625" style="44" customWidth="1"/>
    <col min="8709" max="8709" width="15.85546875" style="44" bestFit="1" customWidth="1"/>
    <col min="8710" max="8710" width="14.28515625" style="44" customWidth="1"/>
    <col min="8711" max="8711" width="12.140625" style="44" bestFit="1" customWidth="1"/>
    <col min="8712" max="8712" width="23.5703125" style="44" customWidth="1"/>
    <col min="8713" max="8713" width="13.140625" style="44" customWidth="1"/>
    <col min="8714" max="8714" width="14.140625" style="44" customWidth="1"/>
    <col min="8715" max="8715" width="13.42578125" style="44" customWidth="1"/>
    <col min="8716" max="8717" width="14.28515625" style="44" customWidth="1"/>
    <col min="8718" max="8718" width="11.42578125" style="44" customWidth="1"/>
    <col min="8719" max="8719" width="15.140625" style="44" customWidth="1"/>
    <col min="8720" max="8720" width="14" style="44" bestFit="1" customWidth="1"/>
    <col min="8721" max="8721" width="14.28515625" style="44" customWidth="1"/>
    <col min="8722" max="8722" width="11.7109375" style="44"/>
    <col min="8723" max="8723" width="8.28515625" style="44" customWidth="1"/>
    <col min="8724" max="8724" width="16.7109375" style="44" bestFit="1" customWidth="1"/>
    <col min="8725" max="8961" width="11.7109375" style="44"/>
    <col min="8962" max="8962" width="9.140625" style="44" customWidth="1"/>
    <col min="8963" max="8963" width="22" style="44" customWidth="1"/>
    <col min="8964" max="8964" width="14.28515625" style="44" customWidth="1"/>
    <col min="8965" max="8965" width="15.85546875" style="44" bestFit="1" customWidth="1"/>
    <col min="8966" max="8966" width="14.28515625" style="44" customWidth="1"/>
    <col min="8967" max="8967" width="12.140625" style="44" bestFit="1" customWidth="1"/>
    <col min="8968" max="8968" width="23.5703125" style="44" customWidth="1"/>
    <col min="8969" max="8969" width="13.140625" style="44" customWidth="1"/>
    <col min="8970" max="8970" width="14.140625" style="44" customWidth="1"/>
    <col min="8971" max="8971" width="13.42578125" style="44" customWidth="1"/>
    <col min="8972" max="8973" width="14.28515625" style="44" customWidth="1"/>
    <col min="8974" max="8974" width="11.42578125" style="44" customWidth="1"/>
    <col min="8975" max="8975" width="15.140625" style="44" customWidth="1"/>
    <col min="8976" max="8976" width="14" style="44" bestFit="1" customWidth="1"/>
    <col min="8977" max="8977" width="14.28515625" style="44" customWidth="1"/>
    <col min="8978" max="8978" width="11.7109375" style="44"/>
    <col min="8979" max="8979" width="8.28515625" style="44" customWidth="1"/>
    <col min="8980" max="8980" width="16.7109375" style="44" bestFit="1" customWidth="1"/>
    <col min="8981" max="9217" width="11.7109375" style="44"/>
    <col min="9218" max="9218" width="9.140625" style="44" customWidth="1"/>
    <col min="9219" max="9219" width="22" style="44" customWidth="1"/>
    <col min="9220" max="9220" width="14.28515625" style="44" customWidth="1"/>
    <col min="9221" max="9221" width="15.85546875" style="44" bestFit="1" customWidth="1"/>
    <col min="9222" max="9222" width="14.28515625" style="44" customWidth="1"/>
    <col min="9223" max="9223" width="12.140625" style="44" bestFit="1" customWidth="1"/>
    <col min="9224" max="9224" width="23.5703125" style="44" customWidth="1"/>
    <col min="9225" max="9225" width="13.140625" style="44" customWidth="1"/>
    <col min="9226" max="9226" width="14.140625" style="44" customWidth="1"/>
    <col min="9227" max="9227" width="13.42578125" style="44" customWidth="1"/>
    <col min="9228" max="9229" width="14.28515625" style="44" customWidth="1"/>
    <col min="9230" max="9230" width="11.42578125" style="44" customWidth="1"/>
    <col min="9231" max="9231" width="15.140625" style="44" customWidth="1"/>
    <col min="9232" max="9232" width="14" style="44" bestFit="1" customWidth="1"/>
    <col min="9233" max="9233" width="14.28515625" style="44" customWidth="1"/>
    <col min="9234" max="9234" width="11.7109375" style="44"/>
    <col min="9235" max="9235" width="8.28515625" style="44" customWidth="1"/>
    <col min="9236" max="9236" width="16.7109375" style="44" bestFit="1" customWidth="1"/>
    <col min="9237" max="9473" width="11.7109375" style="44"/>
    <col min="9474" max="9474" width="9.140625" style="44" customWidth="1"/>
    <col min="9475" max="9475" width="22" style="44" customWidth="1"/>
    <col min="9476" max="9476" width="14.28515625" style="44" customWidth="1"/>
    <col min="9477" max="9477" width="15.85546875" style="44" bestFit="1" customWidth="1"/>
    <col min="9478" max="9478" width="14.28515625" style="44" customWidth="1"/>
    <col min="9479" max="9479" width="12.140625" style="44" bestFit="1" customWidth="1"/>
    <col min="9480" max="9480" width="23.5703125" style="44" customWidth="1"/>
    <col min="9481" max="9481" width="13.140625" style="44" customWidth="1"/>
    <col min="9482" max="9482" width="14.140625" style="44" customWidth="1"/>
    <col min="9483" max="9483" width="13.42578125" style="44" customWidth="1"/>
    <col min="9484" max="9485" width="14.28515625" style="44" customWidth="1"/>
    <col min="9486" max="9486" width="11.42578125" style="44" customWidth="1"/>
    <col min="9487" max="9487" width="15.140625" style="44" customWidth="1"/>
    <col min="9488" max="9488" width="14" style="44" bestFit="1" customWidth="1"/>
    <col min="9489" max="9489" width="14.28515625" style="44" customWidth="1"/>
    <col min="9490" max="9490" width="11.7109375" style="44"/>
    <col min="9491" max="9491" width="8.28515625" style="44" customWidth="1"/>
    <col min="9492" max="9492" width="16.7109375" style="44" bestFit="1" customWidth="1"/>
    <col min="9493" max="9729" width="11.7109375" style="44"/>
    <col min="9730" max="9730" width="9.140625" style="44" customWidth="1"/>
    <col min="9731" max="9731" width="22" style="44" customWidth="1"/>
    <col min="9732" max="9732" width="14.28515625" style="44" customWidth="1"/>
    <col min="9733" max="9733" width="15.85546875" style="44" bestFit="1" customWidth="1"/>
    <col min="9734" max="9734" width="14.28515625" style="44" customWidth="1"/>
    <col min="9735" max="9735" width="12.140625" style="44" bestFit="1" customWidth="1"/>
    <col min="9736" max="9736" width="23.5703125" style="44" customWidth="1"/>
    <col min="9737" max="9737" width="13.140625" style="44" customWidth="1"/>
    <col min="9738" max="9738" width="14.140625" style="44" customWidth="1"/>
    <col min="9739" max="9739" width="13.42578125" style="44" customWidth="1"/>
    <col min="9740" max="9741" width="14.28515625" style="44" customWidth="1"/>
    <col min="9742" max="9742" width="11.42578125" style="44" customWidth="1"/>
    <col min="9743" max="9743" width="15.140625" style="44" customWidth="1"/>
    <col min="9744" max="9744" width="14" style="44" bestFit="1" customWidth="1"/>
    <col min="9745" max="9745" width="14.28515625" style="44" customWidth="1"/>
    <col min="9746" max="9746" width="11.7109375" style="44"/>
    <col min="9747" max="9747" width="8.28515625" style="44" customWidth="1"/>
    <col min="9748" max="9748" width="16.7109375" style="44" bestFit="1" customWidth="1"/>
    <col min="9749" max="9985" width="11.7109375" style="44"/>
    <col min="9986" max="9986" width="9.140625" style="44" customWidth="1"/>
    <col min="9987" max="9987" width="22" style="44" customWidth="1"/>
    <col min="9988" max="9988" width="14.28515625" style="44" customWidth="1"/>
    <col min="9989" max="9989" width="15.85546875" style="44" bestFit="1" customWidth="1"/>
    <col min="9990" max="9990" width="14.28515625" style="44" customWidth="1"/>
    <col min="9991" max="9991" width="12.140625" style="44" bestFit="1" customWidth="1"/>
    <col min="9992" max="9992" width="23.5703125" style="44" customWidth="1"/>
    <col min="9993" max="9993" width="13.140625" style="44" customWidth="1"/>
    <col min="9994" max="9994" width="14.140625" style="44" customWidth="1"/>
    <col min="9995" max="9995" width="13.42578125" style="44" customWidth="1"/>
    <col min="9996" max="9997" width="14.28515625" style="44" customWidth="1"/>
    <col min="9998" max="9998" width="11.42578125" style="44" customWidth="1"/>
    <col min="9999" max="9999" width="15.140625" style="44" customWidth="1"/>
    <col min="10000" max="10000" width="14" style="44" bestFit="1" customWidth="1"/>
    <col min="10001" max="10001" width="14.28515625" style="44" customWidth="1"/>
    <col min="10002" max="10002" width="11.7109375" style="44"/>
    <col min="10003" max="10003" width="8.28515625" style="44" customWidth="1"/>
    <col min="10004" max="10004" width="16.7109375" style="44" bestFit="1" customWidth="1"/>
    <col min="10005" max="10241" width="11.7109375" style="44"/>
    <col min="10242" max="10242" width="9.140625" style="44" customWidth="1"/>
    <col min="10243" max="10243" width="22" style="44" customWidth="1"/>
    <col min="10244" max="10244" width="14.28515625" style="44" customWidth="1"/>
    <col min="10245" max="10245" width="15.85546875" style="44" bestFit="1" customWidth="1"/>
    <col min="10246" max="10246" width="14.28515625" style="44" customWidth="1"/>
    <col min="10247" max="10247" width="12.140625" style="44" bestFit="1" customWidth="1"/>
    <col min="10248" max="10248" width="23.5703125" style="44" customWidth="1"/>
    <col min="10249" max="10249" width="13.140625" style="44" customWidth="1"/>
    <col min="10250" max="10250" width="14.140625" style="44" customWidth="1"/>
    <col min="10251" max="10251" width="13.42578125" style="44" customWidth="1"/>
    <col min="10252" max="10253" width="14.28515625" style="44" customWidth="1"/>
    <col min="10254" max="10254" width="11.42578125" style="44" customWidth="1"/>
    <col min="10255" max="10255" width="15.140625" style="44" customWidth="1"/>
    <col min="10256" max="10256" width="14" style="44" bestFit="1" customWidth="1"/>
    <col min="10257" max="10257" width="14.28515625" style="44" customWidth="1"/>
    <col min="10258" max="10258" width="11.7109375" style="44"/>
    <col min="10259" max="10259" width="8.28515625" style="44" customWidth="1"/>
    <col min="10260" max="10260" width="16.7109375" style="44" bestFit="1" customWidth="1"/>
    <col min="10261" max="10497" width="11.7109375" style="44"/>
    <col min="10498" max="10498" width="9.140625" style="44" customWidth="1"/>
    <col min="10499" max="10499" width="22" style="44" customWidth="1"/>
    <col min="10500" max="10500" width="14.28515625" style="44" customWidth="1"/>
    <col min="10501" max="10501" width="15.85546875" style="44" bestFit="1" customWidth="1"/>
    <col min="10502" max="10502" width="14.28515625" style="44" customWidth="1"/>
    <col min="10503" max="10503" width="12.140625" style="44" bestFit="1" customWidth="1"/>
    <col min="10504" max="10504" width="23.5703125" style="44" customWidth="1"/>
    <col min="10505" max="10505" width="13.140625" style="44" customWidth="1"/>
    <col min="10506" max="10506" width="14.140625" style="44" customWidth="1"/>
    <col min="10507" max="10507" width="13.42578125" style="44" customWidth="1"/>
    <col min="10508" max="10509" width="14.28515625" style="44" customWidth="1"/>
    <col min="10510" max="10510" width="11.42578125" style="44" customWidth="1"/>
    <col min="10511" max="10511" width="15.140625" style="44" customWidth="1"/>
    <col min="10512" max="10512" width="14" style="44" bestFit="1" customWidth="1"/>
    <col min="10513" max="10513" width="14.28515625" style="44" customWidth="1"/>
    <col min="10514" max="10514" width="11.7109375" style="44"/>
    <col min="10515" max="10515" width="8.28515625" style="44" customWidth="1"/>
    <col min="10516" max="10516" width="16.7109375" style="44" bestFit="1" customWidth="1"/>
    <col min="10517" max="10753" width="11.7109375" style="44"/>
    <col min="10754" max="10754" width="9.140625" style="44" customWidth="1"/>
    <col min="10755" max="10755" width="22" style="44" customWidth="1"/>
    <col min="10756" max="10756" width="14.28515625" style="44" customWidth="1"/>
    <col min="10757" max="10757" width="15.85546875" style="44" bestFit="1" customWidth="1"/>
    <col min="10758" max="10758" width="14.28515625" style="44" customWidth="1"/>
    <col min="10759" max="10759" width="12.140625" style="44" bestFit="1" customWidth="1"/>
    <col min="10760" max="10760" width="23.5703125" style="44" customWidth="1"/>
    <col min="10761" max="10761" width="13.140625" style="44" customWidth="1"/>
    <col min="10762" max="10762" width="14.140625" style="44" customWidth="1"/>
    <col min="10763" max="10763" width="13.42578125" style="44" customWidth="1"/>
    <col min="10764" max="10765" width="14.28515625" style="44" customWidth="1"/>
    <col min="10766" max="10766" width="11.42578125" style="44" customWidth="1"/>
    <col min="10767" max="10767" width="15.140625" style="44" customWidth="1"/>
    <col min="10768" max="10768" width="14" style="44" bestFit="1" customWidth="1"/>
    <col min="10769" max="10769" width="14.28515625" style="44" customWidth="1"/>
    <col min="10770" max="10770" width="11.7109375" style="44"/>
    <col min="10771" max="10771" width="8.28515625" style="44" customWidth="1"/>
    <col min="10772" max="10772" width="16.7109375" style="44" bestFit="1" customWidth="1"/>
    <col min="10773" max="11009" width="11.7109375" style="44"/>
    <col min="11010" max="11010" width="9.140625" style="44" customWidth="1"/>
    <col min="11011" max="11011" width="22" style="44" customWidth="1"/>
    <col min="11012" max="11012" width="14.28515625" style="44" customWidth="1"/>
    <col min="11013" max="11013" width="15.85546875" style="44" bestFit="1" customWidth="1"/>
    <col min="11014" max="11014" width="14.28515625" style="44" customWidth="1"/>
    <col min="11015" max="11015" width="12.140625" style="44" bestFit="1" customWidth="1"/>
    <col min="11016" max="11016" width="23.5703125" style="44" customWidth="1"/>
    <col min="11017" max="11017" width="13.140625" style="44" customWidth="1"/>
    <col min="11018" max="11018" width="14.140625" style="44" customWidth="1"/>
    <col min="11019" max="11019" width="13.42578125" style="44" customWidth="1"/>
    <col min="11020" max="11021" width="14.28515625" style="44" customWidth="1"/>
    <col min="11022" max="11022" width="11.42578125" style="44" customWidth="1"/>
    <col min="11023" max="11023" width="15.140625" style="44" customWidth="1"/>
    <col min="11024" max="11024" width="14" style="44" bestFit="1" customWidth="1"/>
    <col min="11025" max="11025" width="14.28515625" style="44" customWidth="1"/>
    <col min="11026" max="11026" width="11.7109375" style="44"/>
    <col min="11027" max="11027" width="8.28515625" style="44" customWidth="1"/>
    <col min="11028" max="11028" width="16.7109375" style="44" bestFit="1" customWidth="1"/>
    <col min="11029" max="11265" width="11.7109375" style="44"/>
    <col min="11266" max="11266" width="9.140625" style="44" customWidth="1"/>
    <col min="11267" max="11267" width="22" style="44" customWidth="1"/>
    <col min="11268" max="11268" width="14.28515625" style="44" customWidth="1"/>
    <col min="11269" max="11269" width="15.85546875" style="44" bestFit="1" customWidth="1"/>
    <col min="11270" max="11270" width="14.28515625" style="44" customWidth="1"/>
    <col min="11271" max="11271" width="12.140625" style="44" bestFit="1" customWidth="1"/>
    <col min="11272" max="11272" width="23.5703125" style="44" customWidth="1"/>
    <col min="11273" max="11273" width="13.140625" style="44" customWidth="1"/>
    <col min="11274" max="11274" width="14.140625" style="44" customWidth="1"/>
    <col min="11275" max="11275" width="13.42578125" style="44" customWidth="1"/>
    <col min="11276" max="11277" width="14.28515625" style="44" customWidth="1"/>
    <col min="11278" max="11278" width="11.42578125" style="44" customWidth="1"/>
    <col min="11279" max="11279" width="15.140625" style="44" customWidth="1"/>
    <col min="11280" max="11280" width="14" style="44" bestFit="1" customWidth="1"/>
    <col min="11281" max="11281" width="14.28515625" style="44" customWidth="1"/>
    <col min="11282" max="11282" width="11.7109375" style="44"/>
    <col min="11283" max="11283" width="8.28515625" style="44" customWidth="1"/>
    <col min="11284" max="11284" width="16.7109375" style="44" bestFit="1" customWidth="1"/>
    <col min="11285" max="11521" width="11.7109375" style="44"/>
    <col min="11522" max="11522" width="9.140625" style="44" customWidth="1"/>
    <col min="11523" max="11523" width="22" style="44" customWidth="1"/>
    <col min="11524" max="11524" width="14.28515625" style="44" customWidth="1"/>
    <col min="11525" max="11525" width="15.85546875" style="44" bestFit="1" customWidth="1"/>
    <col min="11526" max="11526" width="14.28515625" style="44" customWidth="1"/>
    <col min="11527" max="11527" width="12.140625" style="44" bestFit="1" customWidth="1"/>
    <col min="11528" max="11528" width="23.5703125" style="44" customWidth="1"/>
    <col min="11529" max="11529" width="13.140625" style="44" customWidth="1"/>
    <col min="11530" max="11530" width="14.140625" style="44" customWidth="1"/>
    <col min="11531" max="11531" width="13.42578125" style="44" customWidth="1"/>
    <col min="11532" max="11533" width="14.28515625" style="44" customWidth="1"/>
    <col min="11534" max="11534" width="11.42578125" style="44" customWidth="1"/>
    <col min="11535" max="11535" width="15.140625" style="44" customWidth="1"/>
    <col min="11536" max="11536" width="14" style="44" bestFit="1" customWidth="1"/>
    <col min="11537" max="11537" width="14.28515625" style="44" customWidth="1"/>
    <col min="11538" max="11538" width="11.7109375" style="44"/>
    <col min="11539" max="11539" width="8.28515625" style="44" customWidth="1"/>
    <col min="11540" max="11540" width="16.7109375" style="44" bestFit="1" customWidth="1"/>
    <col min="11541" max="11777" width="11.7109375" style="44"/>
    <col min="11778" max="11778" width="9.140625" style="44" customWidth="1"/>
    <col min="11779" max="11779" width="22" style="44" customWidth="1"/>
    <col min="11780" max="11780" width="14.28515625" style="44" customWidth="1"/>
    <col min="11781" max="11781" width="15.85546875" style="44" bestFit="1" customWidth="1"/>
    <col min="11782" max="11782" width="14.28515625" style="44" customWidth="1"/>
    <col min="11783" max="11783" width="12.140625" style="44" bestFit="1" customWidth="1"/>
    <col min="11784" max="11784" width="23.5703125" style="44" customWidth="1"/>
    <col min="11785" max="11785" width="13.140625" style="44" customWidth="1"/>
    <col min="11786" max="11786" width="14.140625" style="44" customWidth="1"/>
    <col min="11787" max="11787" width="13.42578125" style="44" customWidth="1"/>
    <col min="11788" max="11789" width="14.28515625" style="44" customWidth="1"/>
    <col min="11790" max="11790" width="11.42578125" style="44" customWidth="1"/>
    <col min="11791" max="11791" width="15.140625" style="44" customWidth="1"/>
    <col min="11792" max="11792" width="14" style="44" bestFit="1" customWidth="1"/>
    <col min="11793" max="11793" width="14.28515625" style="44" customWidth="1"/>
    <col min="11794" max="11794" width="11.7109375" style="44"/>
    <col min="11795" max="11795" width="8.28515625" style="44" customWidth="1"/>
    <col min="11796" max="11796" width="16.7109375" style="44" bestFit="1" customWidth="1"/>
    <col min="11797" max="12033" width="11.7109375" style="44"/>
    <col min="12034" max="12034" width="9.140625" style="44" customWidth="1"/>
    <col min="12035" max="12035" width="22" style="44" customWidth="1"/>
    <col min="12036" max="12036" width="14.28515625" style="44" customWidth="1"/>
    <col min="12037" max="12037" width="15.85546875" style="44" bestFit="1" customWidth="1"/>
    <col min="12038" max="12038" width="14.28515625" style="44" customWidth="1"/>
    <col min="12039" max="12039" width="12.140625" style="44" bestFit="1" customWidth="1"/>
    <col min="12040" max="12040" width="23.5703125" style="44" customWidth="1"/>
    <col min="12041" max="12041" width="13.140625" style="44" customWidth="1"/>
    <col min="12042" max="12042" width="14.140625" style="44" customWidth="1"/>
    <col min="12043" max="12043" width="13.42578125" style="44" customWidth="1"/>
    <col min="12044" max="12045" width="14.28515625" style="44" customWidth="1"/>
    <col min="12046" max="12046" width="11.42578125" style="44" customWidth="1"/>
    <col min="12047" max="12047" width="15.140625" style="44" customWidth="1"/>
    <col min="12048" max="12048" width="14" style="44" bestFit="1" customWidth="1"/>
    <col min="12049" max="12049" width="14.28515625" style="44" customWidth="1"/>
    <col min="12050" max="12050" width="11.7109375" style="44"/>
    <col min="12051" max="12051" width="8.28515625" style="44" customWidth="1"/>
    <col min="12052" max="12052" width="16.7109375" style="44" bestFit="1" customWidth="1"/>
    <col min="12053" max="12289" width="11.7109375" style="44"/>
    <col min="12290" max="12290" width="9.140625" style="44" customWidth="1"/>
    <col min="12291" max="12291" width="22" style="44" customWidth="1"/>
    <col min="12292" max="12292" width="14.28515625" style="44" customWidth="1"/>
    <col min="12293" max="12293" width="15.85546875" style="44" bestFit="1" customWidth="1"/>
    <col min="12294" max="12294" width="14.28515625" style="44" customWidth="1"/>
    <col min="12295" max="12295" width="12.140625" style="44" bestFit="1" customWidth="1"/>
    <col min="12296" max="12296" width="23.5703125" style="44" customWidth="1"/>
    <col min="12297" max="12297" width="13.140625" style="44" customWidth="1"/>
    <col min="12298" max="12298" width="14.140625" style="44" customWidth="1"/>
    <col min="12299" max="12299" width="13.42578125" style="44" customWidth="1"/>
    <col min="12300" max="12301" width="14.28515625" style="44" customWidth="1"/>
    <col min="12302" max="12302" width="11.42578125" style="44" customWidth="1"/>
    <col min="12303" max="12303" width="15.140625" style="44" customWidth="1"/>
    <col min="12304" max="12304" width="14" style="44" bestFit="1" customWidth="1"/>
    <col min="12305" max="12305" width="14.28515625" style="44" customWidth="1"/>
    <col min="12306" max="12306" width="11.7109375" style="44"/>
    <col min="12307" max="12307" width="8.28515625" style="44" customWidth="1"/>
    <col min="12308" max="12308" width="16.7109375" style="44" bestFit="1" customWidth="1"/>
    <col min="12309" max="12545" width="11.7109375" style="44"/>
    <col min="12546" max="12546" width="9.140625" style="44" customWidth="1"/>
    <col min="12547" max="12547" width="22" style="44" customWidth="1"/>
    <col min="12548" max="12548" width="14.28515625" style="44" customWidth="1"/>
    <col min="12549" max="12549" width="15.85546875" style="44" bestFit="1" customWidth="1"/>
    <col min="12550" max="12550" width="14.28515625" style="44" customWidth="1"/>
    <col min="12551" max="12551" width="12.140625" style="44" bestFit="1" customWidth="1"/>
    <col min="12552" max="12552" width="23.5703125" style="44" customWidth="1"/>
    <col min="12553" max="12553" width="13.140625" style="44" customWidth="1"/>
    <col min="12554" max="12554" width="14.140625" style="44" customWidth="1"/>
    <col min="12555" max="12555" width="13.42578125" style="44" customWidth="1"/>
    <col min="12556" max="12557" width="14.28515625" style="44" customWidth="1"/>
    <col min="12558" max="12558" width="11.42578125" style="44" customWidth="1"/>
    <col min="12559" max="12559" width="15.140625" style="44" customWidth="1"/>
    <col min="12560" max="12560" width="14" style="44" bestFit="1" customWidth="1"/>
    <col min="12561" max="12561" width="14.28515625" style="44" customWidth="1"/>
    <col min="12562" max="12562" width="11.7109375" style="44"/>
    <col min="12563" max="12563" width="8.28515625" style="44" customWidth="1"/>
    <col min="12564" max="12564" width="16.7109375" style="44" bestFit="1" customWidth="1"/>
    <col min="12565" max="12801" width="11.7109375" style="44"/>
    <col min="12802" max="12802" width="9.140625" style="44" customWidth="1"/>
    <col min="12803" max="12803" width="22" style="44" customWidth="1"/>
    <col min="12804" max="12804" width="14.28515625" style="44" customWidth="1"/>
    <col min="12805" max="12805" width="15.85546875" style="44" bestFit="1" customWidth="1"/>
    <col min="12806" max="12806" width="14.28515625" style="44" customWidth="1"/>
    <col min="12807" max="12807" width="12.140625" style="44" bestFit="1" customWidth="1"/>
    <col min="12808" max="12808" width="23.5703125" style="44" customWidth="1"/>
    <col min="12809" max="12809" width="13.140625" style="44" customWidth="1"/>
    <col min="12810" max="12810" width="14.140625" style="44" customWidth="1"/>
    <col min="12811" max="12811" width="13.42578125" style="44" customWidth="1"/>
    <col min="12812" max="12813" width="14.28515625" style="44" customWidth="1"/>
    <col min="12814" max="12814" width="11.42578125" style="44" customWidth="1"/>
    <col min="12815" max="12815" width="15.140625" style="44" customWidth="1"/>
    <col min="12816" max="12816" width="14" style="44" bestFit="1" customWidth="1"/>
    <col min="12817" max="12817" width="14.28515625" style="44" customWidth="1"/>
    <col min="12818" max="12818" width="11.7109375" style="44"/>
    <col min="12819" max="12819" width="8.28515625" style="44" customWidth="1"/>
    <col min="12820" max="12820" width="16.7109375" style="44" bestFit="1" customWidth="1"/>
    <col min="12821" max="13057" width="11.7109375" style="44"/>
    <col min="13058" max="13058" width="9.140625" style="44" customWidth="1"/>
    <col min="13059" max="13059" width="22" style="44" customWidth="1"/>
    <col min="13060" max="13060" width="14.28515625" style="44" customWidth="1"/>
    <col min="13061" max="13061" width="15.85546875" style="44" bestFit="1" customWidth="1"/>
    <col min="13062" max="13062" width="14.28515625" style="44" customWidth="1"/>
    <col min="13063" max="13063" width="12.140625" style="44" bestFit="1" customWidth="1"/>
    <col min="13064" max="13064" width="23.5703125" style="44" customWidth="1"/>
    <col min="13065" max="13065" width="13.140625" style="44" customWidth="1"/>
    <col min="13066" max="13066" width="14.140625" style="44" customWidth="1"/>
    <col min="13067" max="13067" width="13.42578125" style="44" customWidth="1"/>
    <col min="13068" max="13069" width="14.28515625" style="44" customWidth="1"/>
    <col min="13070" max="13070" width="11.42578125" style="44" customWidth="1"/>
    <col min="13071" max="13071" width="15.140625" style="44" customWidth="1"/>
    <col min="13072" max="13072" width="14" style="44" bestFit="1" customWidth="1"/>
    <col min="13073" max="13073" width="14.28515625" style="44" customWidth="1"/>
    <col min="13074" max="13074" width="11.7109375" style="44"/>
    <col min="13075" max="13075" width="8.28515625" style="44" customWidth="1"/>
    <col min="13076" max="13076" width="16.7109375" style="44" bestFit="1" customWidth="1"/>
    <col min="13077" max="13313" width="11.7109375" style="44"/>
    <col min="13314" max="13314" width="9.140625" style="44" customWidth="1"/>
    <col min="13315" max="13315" width="22" style="44" customWidth="1"/>
    <col min="13316" max="13316" width="14.28515625" style="44" customWidth="1"/>
    <col min="13317" max="13317" width="15.85546875" style="44" bestFit="1" customWidth="1"/>
    <col min="13318" max="13318" width="14.28515625" style="44" customWidth="1"/>
    <col min="13319" max="13319" width="12.140625" style="44" bestFit="1" customWidth="1"/>
    <col min="13320" max="13320" width="23.5703125" style="44" customWidth="1"/>
    <col min="13321" max="13321" width="13.140625" style="44" customWidth="1"/>
    <col min="13322" max="13322" width="14.140625" style="44" customWidth="1"/>
    <col min="13323" max="13323" width="13.42578125" style="44" customWidth="1"/>
    <col min="13324" max="13325" width="14.28515625" style="44" customWidth="1"/>
    <col min="13326" max="13326" width="11.42578125" style="44" customWidth="1"/>
    <col min="13327" max="13327" width="15.140625" style="44" customWidth="1"/>
    <col min="13328" max="13328" width="14" style="44" bestFit="1" customWidth="1"/>
    <col min="13329" max="13329" width="14.28515625" style="44" customWidth="1"/>
    <col min="13330" max="13330" width="11.7109375" style="44"/>
    <col min="13331" max="13331" width="8.28515625" style="44" customWidth="1"/>
    <col min="13332" max="13332" width="16.7109375" style="44" bestFit="1" customWidth="1"/>
    <col min="13333" max="13569" width="11.7109375" style="44"/>
    <col min="13570" max="13570" width="9.140625" style="44" customWidth="1"/>
    <col min="13571" max="13571" width="22" style="44" customWidth="1"/>
    <col min="13572" max="13572" width="14.28515625" style="44" customWidth="1"/>
    <col min="13573" max="13573" width="15.85546875" style="44" bestFit="1" customWidth="1"/>
    <col min="13574" max="13574" width="14.28515625" style="44" customWidth="1"/>
    <col min="13575" max="13575" width="12.140625" style="44" bestFit="1" customWidth="1"/>
    <col min="13576" max="13576" width="23.5703125" style="44" customWidth="1"/>
    <col min="13577" max="13577" width="13.140625" style="44" customWidth="1"/>
    <col min="13578" max="13578" width="14.140625" style="44" customWidth="1"/>
    <col min="13579" max="13579" width="13.42578125" style="44" customWidth="1"/>
    <col min="13580" max="13581" width="14.28515625" style="44" customWidth="1"/>
    <col min="13582" max="13582" width="11.42578125" style="44" customWidth="1"/>
    <col min="13583" max="13583" width="15.140625" style="44" customWidth="1"/>
    <col min="13584" max="13584" width="14" style="44" bestFit="1" customWidth="1"/>
    <col min="13585" max="13585" width="14.28515625" style="44" customWidth="1"/>
    <col min="13586" max="13586" width="11.7109375" style="44"/>
    <col min="13587" max="13587" width="8.28515625" style="44" customWidth="1"/>
    <col min="13588" max="13588" width="16.7109375" style="44" bestFit="1" customWidth="1"/>
    <col min="13589" max="13825" width="11.7109375" style="44"/>
    <col min="13826" max="13826" width="9.140625" style="44" customWidth="1"/>
    <col min="13827" max="13827" width="22" style="44" customWidth="1"/>
    <col min="13828" max="13828" width="14.28515625" style="44" customWidth="1"/>
    <col min="13829" max="13829" width="15.85546875" style="44" bestFit="1" customWidth="1"/>
    <col min="13830" max="13830" width="14.28515625" style="44" customWidth="1"/>
    <col min="13831" max="13831" width="12.140625" style="44" bestFit="1" customWidth="1"/>
    <col min="13832" max="13832" width="23.5703125" style="44" customWidth="1"/>
    <col min="13833" max="13833" width="13.140625" style="44" customWidth="1"/>
    <col min="13834" max="13834" width="14.140625" style="44" customWidth="1"/>
    <col min="13835" max="13835" width="13.42578125" style="44" customWidth="1"/>
    <col min="13836" max="13837" width="14.28515625" style="44" customWidth="1"/>
    <col min="13838" max="13838" width="11.42578125" style="44" customWidth="1"/>
    <col min="13839" max="13839" width="15.140625" style="44" customWidth="1"/>
    <col min="13840" max="13840" width="14" style="44" bestFit="1" customWidth="1"/>
    <col min="13841" max="13841" width="14.28515625" style="44" customWidth="1"/>
    <col min="13842" max="13842" width="11.7109375" style="44"/>
    <col min="13843" max="13843" width="8.28515625" style="44" customWidth="1"/>
    <col min="13844" max="13844" width="16.7109375" style="44" bestFit="1" customWidth="1"/>
    <col min="13845" max="14081" width="11.7109375" style="44"/>
    <col min="14082" max="14082" width="9.140625" style="44" customWidth="1"/>
    <col min="14083" max="14083" width="22" style="44" customWidth="1"/>
    <col min="14084" max="14084" width="14.28515625" style="44" customWidth="1"/>
    <col min="14085" max="14085" width="15.85546875" style="44" bestFit="1" customWidth="1"/>
    <col min="14086" max="14086" width="14.28515625" style="44" customWidth="1"/>
    <col min="14087" max="14087" width="12.140625" style="44" bestFit="1" customWidth="1"/>
    <col min="14088" max="14088" width="23.5703125" style="44" customWidth="1"/>
    <col min="14089" max="14089" width="13.140625" style="44" customWidth="1"/>
    <col min="14090" max="14090" width="14.140625" style="44" customWidth="1"/>
    <col min="14091" max="14091" width="13.42578125" style="44" customWidth="1"/>
    <col min="14092" max="14093" width="14.28515625" style="44" customWidth="1"/>
    <col min="14094" max="14094" width="11.42578125" style="44" customWidth="1"/>
    <col min="14095" max="14095" width="15.140625" style="44" customWidth="1"/>
    <col min="14096" max="14096" width="14" style="44" bestFit="1" customWidth="1"/>
    <col min="14097" max="14097" width="14.28515625" style="44" customWidth="1"/>
    <col min="14098" max="14098" width="11.7109375" style="44"/>
    <col min="14099" max="14099" width="8.28515625" style="44" customWidth="1"/>
    <col min="14100" max="14100" width="16.7109375" style="44" bestFit="1" customWidth="1"/>
    <col min="14101" max="14337" width="11.7109375" style="44"/>
    <col min="14338" max="14338" width="9.140625" style="44" customWidth="1"/>
    <col min="14339" max="14339" width="22" style="44" customWidth="1"/>
    <col min="14340" max="14340" width="14.28515625" style="44" customWidth="1"/>
    <col min="14341" max="14341" width="15.85546875" style="44" bestFit="1" customWidth="1"/>
    <col min="14342" max="14342" width="14.28515625" style="44" customWidth="1"/>
    <col min="14343" max="14343" width="12.140625" style="44" bestFit="1" customWidth="1"/>
    <col min="14344" max="14344" width="23.5703125" style="44" customWidth="1"/>
    <col min="14345" max="14345" width="13.140625" style="44" customWidth="1"/>
    <col min="14346" max="14346" width="14.140625" style="44" customWidth="1"/>
    <col min="14347" max="14347" width="13.42578125" style="44" customWidth="1"/>
    <col min="14348" max="14349" width="14.28515625" style="44" customWidth="1"/>
    <col min="14350" max="14350" width="11.42578125" style="44" customWidth="1"/>
    <col min="14351" max="14351" width="15.140625" style="44" customWidth="1"/>
    <col min="14352" max="14352" width="14" style="44" bestFit="1" customWidth="1"/>
    <col min="14353" max="14353" width="14.28515625" style="44" customWidth="1"/>
    <col min="14354" max="14354" width="11.7109375" style="44"/>
    <col min="14355" max="14355" width="8.28515625" style="44" customWidth="1"/>
    <col min="14356" max="14356" width="16.7109375" style="44" bestFit="1" customWidth="1"/>
    <col min="14357" max="14593" width="11.7109375" style="44"/>
    <col min="14594" max="14594" width="9.140625" style="44" customWidth="1"/>
    <col min="14595" max="14595" width="22" style="44" customWidth="1"/>
    <col min="14596" max="14596" width="14.28515625" style="44" customWidth="1"/>
    <col min="14597" max="14597" width="15.85546875" style="44" bestFit="1" customWidth="1"/>
    <col min="14598" max="14598" width="14.28515625" style="44" customWidth="1"/>
    <col min="14599" max="14599" width="12.140625" style="44" bestFit="1" customWidth="1"/>
    <col min="14600" max="14600" width="23.5703125" style="44" customWidth="1"/>
    <col min="14601" max="14601" width="13.140625" style="44" customWidth="1"/>
    <col min="14602" max="14602" width="14.140625" style="44" customWidth="1"/>
    <col min="14603" max="14603" width="13.42578125" style="44" customWidth="1"/>
    <col min="14604" max="14605" width="14.28515625" style="44" customWidth="1"/>
    <col min="14606" max="14606" width="11.42578125" style="44" customWidth="1"/>
    <col min="14607" max="14607" width="15.140625" style="44" customWidth="1"/>
    <col min="14608" max="14608" width="14" style="44" bestFit="1" customWidth="1"/>
    <col min="14609" max="14609" width="14.28515625" style="44" customWidth="1"/>
    <col min="14610" max="14610" width="11.7109375" style="44"/>
    <col min="14611" max="14611" width="8.28515625" style="44" customWidth="1"/>
    <col min="14612" max="14612" width="16.7109375" style="44" bestFit="1" customWidth="1"/>
    <col min="14613" max="14849" width="11.7109375" style="44"/>
    <col min="14850" max="14850" width="9.140625" style="44" customWidth="1"/>
    <col min="14851" max="14851" width="22" style="44" customWidth="1"/>
    <col min="14852" max="14852" width="14.28515625" style="44" customWidth="1"/>
    <col min="14853" max="14853" width="15.85546875" style="44" bestFit="1" customWidth="1"/>
    <col min="14854" max="14854" width="14.28515625" style="44" customWidth="1"/>
    <col min="14855" max="14855" width="12.140625" style="44" bestFit="1" customWidth="1"/>
    <col min="14856" max="14856" width="23.5703125" style="44" customWidth="1"/>
    <col min="14857" max="14857" width="13.140625" style="44" customWidth="1"/>
    <col min="14858" max="14858" width="14.140625" style="44" customWidth="1"/>
    <col min="14859" max="14859" width="13.42578125" style="44" customWidth="1"/>
    <col min="14860" max="14861" width="14.28515625" style="44" customWidth="1"/>
    <col min="14862" max="14862" width="11.42578125" style="44" customWidth="1"/>
    <col min="14863" max="14863" width="15.140625" style="44" customWidth="1"/>
    <col min="14864" max="14864" width="14" style="44" bestFit="1" customWidth="1"/>
    <col min="14865" max="14865" width="14.28515625" style="44" customWidth="1"/>
    <col min="14866" max="14866" width="11.7109375" style="44"/>
    <col min="14867" max="14867" width="8.28515625" style="44" customWidth="1"/>
    <col min="14868" max="14868" width="16.7109375" style="44" bestFit="1" customWidth="1"/>
    <col min="14869" max="15105" width="11.7109375" style="44"/>
    <col min="15106" max="15106" width="9.140625" style="44" customWidth="1"/>
    <col min="15107" max="15107" width="22" style="44" customWidth="1"/>
    <col min="15108" max="15108" width="14.28515625" style="44" customWidth="1"/>
    <col min="15109" max="15109" width="15.85546875" style="44" bestFit="1" customWidth="1"/>
    <col min="15110" max="15110" width="14.28515625" style="44" customWidth="1"/>
    <col min="15111" max="15111" width="12.140625" style="44" bestFit="1" customWidth="1"/>
    <col min="15112" max="15112" width="23.5703125" style="44" customWidth="1"/>
    <col min="15113" max="15113" width="13.140625" style="44" customWidth="1"/>
    <col min="15114" max="15114" width="14.140625" style="44" customWidth="1"/>
    <col min="15115" max="15115" width="13.42578125" style="44" customWidth="1"/>
    <col min="15116" max="15117" width="14.28515625" style="44" customWidth="1"/>
    <col min="15118" max="15118" width="11.42578125" style="44" customWidth="1"/>
    <col min="15119" max="15119" width="15.140625" style="44" customWidth="1"/>
    <col min="15120" max="15120" width="14" style="44" bestFit="1" customWidth="1"/>
    <col min="15121" max="15121" width="14.28515625" style="44" customWidth="1"/>
    <col min="15122" max="15122" width="11.7109375" style="44"/>
    <col min="15123" max="15123" width="8.28515625" style="44" customWidth="1"/>
    <col min="15124" max="15124" width="16.7109375" style="44" bestFit="1" customWidth="1"/>
    <col min="15125" max="15361" width="11.7109375" style="44"/>
    <col min="15362" max="15362" width="9.140625" style="44" customWidth="1"/>
    <col min="15363" max="15363" width="22" style="44" customWidth="1"/>
    <col min="15364" max="15364" width="14.28515625" style="44" customWidth="1"/>
    <col min="15365" max="15365" width="15.85546875" style="44" bestFit="1" customWidth="1"/>
    <col min="15366" max="15366" width="14.28515625" style="44" customWidth="1"/>
    <col min="15367" max="15367" width="12.140625" style="44" bestFit="1" customWidth="1"/>
    <col min="15368" max="15368" width="23.5703125" style="44" customWidth="1"/>
    <col min="15369" max="15369" width="13.140625" style="44" customWidth="1"/>
    <col min="15370" max="15370" width="14.140625" style="44" customWidth="1"/>
    <col min="15371" max="15371" width="13.42578125" style="44" customWidth="1"/>
    <col min="15372" max="15373" width="14.28515625" style="44" customWidth="1"/>
    <col min="15374" max="15374" width="11.42578125" style="44" customWidth="1"/>
    <col min="15375" max="15375" width="15.140625" style="44" customWidth="1"/>
    <col min="15376" max="15376" width="14" style="44" bestFit="1" customWidth="1"/>
    <col min="15377" max="15377" width="14.28515625" style="44" customWidth="1"/>
    <col min="15378" max="15378" width="11.7109375" style="44"/>
    <col min="15379" max="15379" width="8.28515625" style="44" customWidth="1"/>
    <col min="15380" max="15380" width="16.7109375" style="44" bestFit="1" customWidth="1"/>
    <col min="15381" max="15617" width="11.7109375" style="44"/>
    <col min="15618" max="15618" width="9.140625" style="44" customWidth="1"/>
    <col min="15619" max="15619" width="22" style="44" customWidth="1"/>
    <col min="15620" max="15620" width="14.28515625" style="44" customWidth="1"/>
    <col min="15621" max="15621" width="15.85546875" style="44" bestFit="1" customWidth="1"/>
    <col min="15622" max="15622" width="14.28515625" style="44" customWidth="1"/>
    <col min="15623" max="15623" width="12.140625" style="44" bestFit="1" customWidth="1"/>
    <col min="15624" max="15624" width="23.5703125" style="44" customWidth="1"/>
    <col min="15625" max="15625" width="13.140625" style="44" customWidth="1"/>
    <col min="15626" max="15626" width="14.140625" style="44" customWidth="1"/>
    <col min="15627" max="15627" width="13.42578125" style="44" customWidth="1"/>
    <col min="15628" max="15629" width="14.28515625" style="44" customWidth="1"/>
    <col min="15630" max="15630" width="11.42578125" style="44" customWidth="1"/>
    <col min="15631" max="15631" width="15.140625" style="44" customWidth="1"/>
    <col min="15632" max="15632" width="14" style="44" bestFit="1" customWidth="1"/>
    <col min="15633" max="15633" width="14.28515625" style="44" customWidth="1"/>
    <col min="15634" max="15634" width="11.7109375" style="44"/>
    <col min="15635" max="15635" width="8.28515625" style="44" customWidth="1"/>
    <col min="15636" max="15636" width="16.7109375" style="44" bestFit="1" customWidth="1"/>
    <col min="15637" max="15873" width="11.7109375" style="44"/>
    <col min="15874" max="15874" width="9.140625" style="44" customWidth="1"/>
    <col min="15875" max="15875" width="22" style="44" customWidth="1"/>
    <col min="15876" max="15876" width="14.28515625" style="44" customWidth="1"/>
    <col min="15877" max="15877" width="15.85546875" style="44" bestFit="1" customWidth="1"/>
    <col min="15878" max="15878" width="14.28515625" style="44" customWidth="1"/>
    <col min="15879" max="15879" width="12.140625" style="44" bestFit="1" customWidth="1"/>
    <col min="15880" max="15880" width="23.5703125" style="44" customWidth="1"/>
    <col min="15881" max="15881" width="13.140625" style="44" customWidth="1"/>
    <col min="15882" max="15882" width="14.140625" style="44" customWidth="1"/>
    <col min="15883" max="15883" width="13.42578125" style="44" customWidth="1"/>
    <col min="15884" max="15885" width="14.28515625" style="44" customWidth="1"/>
    <col min="15886" max="15886" width="11.42578125" style="44" customWidth="1"/>
    <col min="15887" max="15887" width="15.140625" style="44" customWidth="1"/>
    <col min="15888" max="15888" width="14" style="44" bestFit="1" customWidth="1"/>
    <col min="15889" max="15889" width="14.28515625" style="44" customWidth="1"/>
    <col min="15890" max="15890" width="11.7109375" style="44"/>
    <col min="15891" max="15891" width="8.28515625" style="44" customWidth="1"/>
    <col min="15892" max="15892" width="16.7109375" style="44" bestFit="1" customWidth="1"/>
    <col min="15893" max="16129" width="11.7109375" style="44"/>
    <col min="16130" max="16130" width="9.140625" style="44" customWidth="1"/>
    <col min="16131" max="16131" width="22" style="44" customWidth="1"/>
    <col min="16132" max="16132" width="14.28515625" style="44" customWidth="1"/>
    <col min="16133" max="16133" width="15.85546875" style="44" bestFit="1" customWidth="1"/>
    <col min="16134" max="16134" width="14.28515625" style="44" customWidth="1"/>
    <col min="16135" max="16135" width="12.140625" style="44" bestFit="1" customWidth="1"/>
    <col min="16136" max="16136" width="23.5703125" style="44" customWidth="1"/>
    <col min="16137" max="16137" width="13.140625" style="44" customWidth="1"/>
    <col min="16138" max="16138" width="14.140625" style="44" customWidth="1"/>
    <col min="16139" max="16139" width="13.42578125" style="44" customWidth="1"/>
    <col min="16140" max="16141" width="14.28515625" style="44" customWidth="1"/>
    <col min="16142" max="16142" width="11.42578125" style="44" customWidth="1"/>
    <col min="16143" max="16143" width="15.140625" style="44" customWidth="1"/>
    <col min="16144" max="16144" width="14" style="44" bestFit="1" customWidth="1"/>
    <col min="16145" max="16145" width="14.28515625" style="44" customWidth="1"/>
    <col min="16146" max="16146" width="11.7109375" style="44"/>
    <col min="16147" max="16147" width="8.28515625" style="44" customWidth="1"/>
    <col min="16148" max="16148" width="16.7109375" style="44" bestFit="1" customWidth="1"/>
    <col min="16149" max="16384" width="11.7109375" style="44"/>
  </cols>
  <sheetData>
    <row r="1" spans="1:24" ht="15">
      <c r="A1"/>
      <c r="B1"/>
      <c r="C1" s="42"/>
      <c r="D1" s="43"/>
      <c r="E1" s="43"/>
    </row>
    <row r="2" spans="1:24" ht="18.75">
      <c r="A2"/>
      <c r="B2" s="43"/>
      <c r="C2" s="13" t="str">
        <f>'Title Page'!C3</f>
        <v>State of Mississippi</v>
      </c>
      <c r="D2"/>
      <c r="E2" s="43"/>
      <c r="G2" s="184" t="s">
        <v>137</v>
      </c>
      <c r="H2" s="184"/>
      <c r="I2" s="185"/>
      <c r="J2" s="184"/>
      <c r="K2" s="184"/>
      <c r="M2" s="186" t="s">
        <v>104</v>
      </c>
      <c r="N2" s="186"/>
      <c r="O2" s="186"/>
      <c r="P2" s="186"/>
      <c r="Q2" s="186"/>
    </row>
    <row r="3" spans="1:24" ht="18.75">
      <c r="A3"/>
      <c r="B3" s="43"/>
      <c r="C3" s="13" t="str">
        <f>'Title Page'!C4</f>
        <v>Fiscal Year Ended: June 30, 2025</v>
      </c>
      <c r="D3"/>
      <c r="E3" s="43"/>
      <c r="G3" s="187" t="s">
        <v>172</v>
      </c>
      <c r="H3" s="187"/>
      <c r="I3" s="187"/>
      <c r="J3" s="188"/>
      <c r="K3" s="50"/>
      <c r="M3" s="189" t="s">
        <v>174</v>
      </c>
      <c r="N3" s="189"/>
      <c r="O3" s="189"/>
      <c r="P3" s="190"/>
      <c r="Q3" s="105">
        <f>SUMIF(Q14:Q32,"&gt;0",Q14:Q32)</f>
        <v>0</v>
      </c>
    </row>
    <row r="4" spans="1:24" ht="19.5" thickBot="1">
      <c r="A4"/>
      <c r="B4" s="43"/>
      <c r="C4" s="13"/>
      <c r="D4"/>
      <c r="E4" s="43"/>
      <c r="G4" s="191" t="s">
        <v>173</v>
      </c>
      <c r="H4" s="191"/>
      <c r="I4" s="191"/>
      <c r="J4" s="192"/>
      <c r="K4" s="52"/>
      <c r="M4" s="189" t="s">
        <v>175</v>
      </c>
      <c r="N4" s="189"/>
      <c r="O4" s="189"/>
      <c r="P4" s="190"/>
      <c r="Q4" s="105">
        <f>SUMIF(Q13:Q32,"&lt;0",Q13:Q32)</f>
        <v>0</v>
      </c>
    </row>
    <row r="5" spans="1:24" ht="19.5" thickBot="1">
      <c r="A5"/>
      <c r="B5" s="43"/>
      <c r="C5" s="13">
        <f>'Title Page'!C8</f>
        <v>0</v>
      </c>
      <c r="D5" s="13" t="e">
        <f>'Title Page'!C9</f>
        <v>#N/A</v>
      </c>
      <c r="E5" s="43"/>
      <c r="H5" s="48"/>
      <c r="I5" s="48"/>
      <c r="J5" s="107" t="s">
        <v>113</v>
      </c>
      <c r="K5" s="53">
        <f>SUM(K3:K4)</f>
        <v>0</v>
      </c>
      <c r="N5" s="54"/>
      <c r="O5" s="54"/>
      <c r="P5" s="107" t="s">
        <v>113</v>
      </c>
      <c r="Q5" s="106">
        <f>SUM(Q3:Q4)</f>
        <v>0</v>
      </c>
    </row>
    <row r="6" spans="1:24" ht="9.75" customHeight="1" thickTop="1">
      <c r="A6"/>
      <c r="B6" s="43"/>
      <c r="C6" s="42"/>
      <c r="D6" s="43"/>
      <c r="E6" s="43"/>
    </row>
    <row r="7" spans="1:24" ht="18">
      <c r="A7"/>
      <c r="B7" s="43"/>
      <c r="C7" s="17" t="s">
        <v>118</v>
      </c>
      <c r="D7"/>
      <c r="E7" s="43"/>
    </row>
    <row r="8" spans="1:24" ht="9.75" customHeight="1">
      <c r="A8"/>
      <c r="B8" s="43"/>
      <c r="C8" s="17"/>
      <c r="D8"/>
      <c r="E8" s="43"/>
    </row>
    <row r="9" spans="1:24" ht="15">
      <c r="A9"/>
      <c r="B9"/>
      <c r="C9" t="s">
        <v>12</v>
      </c>
      <c r="D9" s="183"/>
      <c r="E9" s="183"/>
      <c r="H9" s="45" t="s">
        <v>119</v>
      </c>
    </row>
    <row r="10" spans="1:24" ht="13.5" thickBot="1">
      <c r="J10" s="10" t="s">
        <v>176</v>
      </c>
    </row>
    <row r="11" spans="1:24" ht="14.1" customHeight="1" thickBot="1">
      <c r="A11" s="46"/>
      <c r="B11" s="46"/>
      <c r="C11" s="46"/>
      <c r="D11" s="46"/>
      <c r="E11" s="46"/>
      <c r="F11" s="47"/>
      <c r="G11" s="47"/>
      <c r="J11" s="55" t="s">
        <v>101</v>
      </c>
      <c r="K11" s="125">
        <f>SUM(K14:K400)</f>
        <v>0</v>
      </c>
      <c r="L11" s="125">
        <f t="shared" ref="L11:Q11" si="0">SUM(L14:L400)</f>
        <v>0</v>
      </c>
      <c r="M11" s="125">
        <f t="shared" si="0"/>
        <v>0</v>
      </c>
      <c r="N11" s="125">
        <f t="shared" si="0"/>
        <v>0</v>
      </c>
      <c r="O11" s="125">
        <f t="shared" si="0"/>
        <v>0</v>
      </c>
      <c r="P11" s="125">
        <f t="shared" si="0"/>
        <v>0</v>
      </c>
      <c r="Q11" s="125">
        <f t="shared" si="0"/>
        <v>0</v>
      </c>
    </row>
    <row r="12" spans="1:24" ht="12.75" customHeight="1" thickBot="1">
      <c r="A12" s="194" t="s">
        <v>120</v>
      </c>
      <c r="B12" s="196" t="s">
        <v>152</v>
      </c>
      <c r="C12" s="194" t="s">
        <v>121</v>
      </c>
      <c r="D12" s="194" t="s">
        <v>122</v>
      </c>
      <c r="E12" s="194" t="s">
        <v>123</v>
      </c>
      <c r="F12" s="198" t="s">
        <v>124</v>
      </c>
      <c r="G12" s="198" t="s">
        <v>125</v>
      </c>
      <c r="H12" s="198" t="s">
        <v>126</v>
      </c>
      <c r="I12" s="198" t="s">
        <v>127</v>
      </c>
      <c r="J12" s="198" t="s">
        <v>128</v>
      </c>
      <c r="K12" s="198" t="s">
        <v>129</v>
      </c>
      <c r="L12" s="198" t="s">
        <v>130</v>
      </c>
      <c r="M12" s="200" t="s">
        <v>13</v>
      </c>
      <c r="N12" s="201"/>
      <c r="O12" s="200" t="s">
        <v>14</v>
      </c>
      <c r="P12" s="201"/>
      <c r="Q12" s="202" t="s">
        <v>134</v>
      </c>
      <c r="R12" s="193" t="s">
        <v>135</v>
      </c>
      <c r="S12" s="193" t="s">
        <v>136</v>
      </c>
      <c r="T12" s="48"/>
      <c r="U12" s="48"/>
      <c r="V12" s="48"/>
      <c r="W12" s="48"/>
      <c r="X12" s="48"/>
    </row>
    <row r="13" spans="1:24" ht="50.25" customHeight="1" thickBot="1">
      <c r="A13" s="195"/>
      <c r="B13" s="197"/>
      <c r="C13" s="195"/>
      <c r="D13" s="195"/>
      <c r="E13" s="195"/>
      <c r="F13" s="199"/>
      <c r="G13" s="199"/>
      <c r="H13" s="199"/>
      <c r="I13" s="199"/>
      <c r="J13" s="199"/>
      <c r="K13" s="199"/>
      <c r="L13" s="199"/>
      <c r="M13" s="124" t="s">
        <v>131</v>
      </c>
      <c r="N13" s="124" t="s">
        <v>18</v>
      </c>
      <c r="O13" s="124" t="s">
        <v>132</v>
      </c>
      <c r="P13" s="124" t="s">
        <v>133</v>
      </c>
      <c r="Q13" s="203"/>
      <c r="R13" s="193"/>
      <c r="S13" s="193"/>
      <c r="T13" s="48"/>
      <c r="U13" s="48"/>
      <c r="V13" s="48"/>
      <c r="W13" s="48"/>
      <c r="X13" s="48"/>
    </row>
    <row r="14" spans="1:24" ht="15" customHeight="1">
      <c r="A14" s="121"/>
      <c r="B14" s="121"/>
      <c r="C14" s="121"/>
      <c r="D14" s="121"/>
      <c r="E14" s="121"/>
      <c r="F14" s="121"/>
      <c r="G14" s="121"/>
      <c r="H14" s="121"/>
      <c r="I14" s="121"/>
      <c r="J14" s="121"/>
      <c r="K14" s="122"/>
      <c r="L14" s="122"/>
      <c r="M14" s="122"/>
      <c r="N14" s="122"/>
      <c r="O14" s="122"/>
      <c r="P14" s="122"/>
      <c r="Q14" s="123">
        <f>+L14-N14+P14</f>
        <v>0</v>
      </c>
      <c r="R14" s="49">
        <f t="shared" ref="R14:R77" si="1">+O14-M14-Q14</f>
        <v>0</v>
      </c>
      <c r="S14" s="49">
        <f t="shared" ref="S14:S77" si="2">L14-N14+P14-Q14</f>
        <v>0</v>
      </c>
      <c r="T14" s="48"/>
      <c r="U14" s="48"/>
      <c r="V14" s="48"/>
      <c r="W14" s="48"/>
      <c r="X14" s="48"/>
    </row>
    <row r="15" spans="1:24" ht="15" customHeight="1">
      <c r="A15" s="108"/>
      <c r="B15" s="108"/>
      <c r="C15" s="108"/>
      <c r="D15" s="108"/>
      <c r="E15" s="108"/>
      <c r="F15" s="108"/>
      <c r="G15" s="108"/>
      <c r="H15" s="108"/>
      <c r="I15" s="108"/>
      <c r="J15" s="108"/>
      <c r="K15" s="109"/>
      <c r="L15" s="109"/>
      <c r="M15" s="109"/>
      <c r="N15" s="109"/>
      <c r="O15" s="109"/>
      <c r="P15" s="109"/>
      <c r="Q15" s="110">
        <f>+L15-N15+P15</f>
        <v>0</v>
      </c>
      <c r="R15" s="49">
        <f t="shared" si="1"/>
        <v>0</v>
      </c>
      <c r="S15" s="49">
        <f t="shared" si="2"/>
        <v>0</v>
      </c>
      <c r="T15" s="48"/>
      <c r="U15" s="48"/>
      <c r="V15" s="48"/>
      <c r="W15" s="48"/>
      <c r="X15" s="48"/>
    </row>
    <row r="16" spans="1:24" ht="15" customHeight="1">
      <c r="A16" s="108"/>
      <c r="B16" s="108"/>
      <c r="C16" s="108"/>
      <c r="D16" s="108"/>
      <c r="E16" s="108"/>
      <c r="F16" s="108"/>
      <c r="G16" s="108"/>
      <c r="H16" s="108"/>
      <c r="I16" s="108"/>
      <c r="J16" s="108"/>
      <c r="K16" s="109"/>
      <c r="L16" s="109"/>
      <c r="M16" s="109"/>
      <c r="N16" s="109"/>
      <c r="O16" s="109"/>
      <c r="P16" s="109"/>
      <c r="Q16" s="110">
        <f>+L16-N16+P16</f>
        <v>0</v>
      </c>
      <c r="R16" s="49">
        <f t="shared" si="1"/>
        <v>0</v>
      </c>
      <c r="S16" s="49">
        <f t="shared" si="2"/>
        <v>0</v>
      </c>
      <c r="T16" s="48"/>
      <c r="U16" s="48"/>
      <c r="V16" s="48"/>
      <c r="W16" s="48"/>
      <c r="X16" s="48"/>
    </row>
    <row r="17" spans="1:24" ht="15" customHeight="1">
      <c r="A17" s="108"/>
      <c r="B17" s="108"/>
      <c r="C17" s="108"/>
      <c r="D17" s="108"/>
      <c r="E17" s="108"/>
      <c r="F17" s="108"/>
      <c r="G17" s="108"/>
      <c r="H17" s="108"/>
      <c r="I17" s="108"/>
      <c r="J17" s="108"/>
      <c r="K17" s="109"/>
      <c r="L17" s="109"/>
      <c r="M17" s="109"/>
      <c r="N17" s="109"/>
      <c r="O17" s="109"/>
      <c r="P17" s="109"/>
      <c r="Q17" s="110">
        <f t="shared" ref="Q17:Q80" si="3">+L17-N17+P17</f>
        <v>0</v>
      </c>
      <c r="R17" s="49">
        <f t="shared" si="1"/>
        <v>0</v>
      </c>
      <c r="S17" s="49">
        <f t="shared" si="2"/>
        <v>0</v>
      </c>
      <c r="T17" s="48"/>
      <c r="U17" s="48"/>
      <c r="V17" s="48"/>
      <c r="W17" s="48"/>
      <c r="X17" s="48"/>
    </row>
    <row r="18" spans="1:24" ht="15" customHeight="1">
      <c r="A18" s="108"/>
      <c r="B18" s="108"/>
      <c r="C18" s="108"/>
      <c r="D18" s="108"/>
      <c r="E18" s="108"/>
      <c r="F18" s="108"/>
      <c r="G18" s="108"/>
      <c r="H18" s="108"/>
      <c r="I18" s="108"/>
      <c r="J18" s="108"/>
      <c r="K18" s="109"/>
      <c r="L18" s="109"/>
      <c r="M18" s="109"/>
      <c r="N18" s="109"/>
      <c r="O18" s="109"/>
      <c r="P18" s="109"/>
      <c r="Q18" s="110">
        <f t="shared" si="3"/>
        <v>0</v>
      </c>
      <c r="R18" s="49">
        <f t="shared" si="1"/>
        <v>0</v>
      </c>
      <c r="S18" s="49">
        <f t="shared" si="2"/>
        <v>0</v>
      </c>
      <c r="T18" s="48"/>
      <c r="U18" s="48"/>
      <c r="V18" s="48"/>
      <c r="W18" s="48"/>
      <c r="X18" s="48"/>
    </row>
    <row r="19" spans="1:24" ht="15" customHeight="1">
      <c r="A19" s="108"/>
      <c r="B19" s="108"/>
      <c r="C19" s="108"/>
      <c r="D19" s="108"/>
      <c r="E19" s="108"/>
      <c r="F19" s="108"/>
      <c r="G19" s="108"/>
      <c r="H19" s="108"/>
      <c r="I19" s="108"/>
      <c r="J19" s="108"/>
      <c r="K19" s="109"/>
      <c r="L19" s="109"/>
      <c r="M19" s="109"/>
      <c r="N19" s="109"/>
      <c r="O19" s="109"/>
      <c r="P19" s="109"/>
      <c r="Q19" s="110">
        <f t="shared" si="3"/>
        <v>0</v>
      </c>
      <c r="R19" s="49">
        <f t="shared" si="1"/>
        <v>0</v>
      </c>
      <c r="S19" s="49">
        <f t="shared" si="2"/>
        <v>0</v>
      </c>
      <c r="T19" s="48"/>
      <c r="U19" s="48"/>
      <c r="V19" s="48"/>
      <c r="W19" s="48"/>
      <c r="X19" s="48"/>
    </row>
    <row r="20" spans="1:24" ht="15" customHeight="1">
      <c r="A20" s="108"/>
      <c r="B20" s="108"/>
      <c r="C20" s="108"/>
      <c r="D20" s="108"/>
      <c r="E20" s="108"/>
      <c r="F20" s="108"/>
      <c r="G20" s="108"/>
      <c r="H20" s="108"/>
      <c r="I20" s="108"/>
      <c r="J20" s="108"/>
      <c r="K20" s="109"/>
      <c r="L20" s="109"/>
      <c r="M20" s="109"/>
      <c r="N20" s="109"/>
      <c r="O20" s="109"/>
      <c r="P20" s="109"/>
      <c r="Q20" s="110">
        <f t="shared" si="3"/>
        <v>0</v>
      </c>
      <c r="R20" s="49">
        <f t="shared" si="1"/>
        <v>0</v>
      </c>
      <c r="S20" s="49">
        <f t="shared" si="2"/>
        <v>0</v>
      </c>
      <c r="T20" s="48"/>
      <c r="U20" s="48"/>
      <c r="V20" s="48"/>
      <c r="W20" s="48"/>
      <c r="X20" s="48"/>
    </row>
    <row r="21" spans="1:24" ht="15" customHeight="1">
      <c r="A21" s="108"/>
      <c r="B21" s="108"/>
      <c r="C21" s="108"/>
      <c r="D21" s="108"/>
      <c r="E21" s="108"/>
      <c r="F21" s="108"/>
      <c r="G21" s="108"/>
      <c r="H21" s="108"/>
      <c r="I21" s="108"/>
      <c r="J21" s="108"/>
      <c r="K21" s="109"/>
      <c r="L21" s="109"/>
      <c r="M21" s="109"/>
      <c r="N21" s="109"/>
      <c r="O21" s="109"/>
      <c r="P21" s="109"/>
      <c r="Q21" s="110">
        <f t="shared" si="3"/>
        <v>0</v>
      </c>
      <c r="R21" s="49">
        <f t="shared" si="1"/>
        <v>0</v>
      </c>
      <c r="S21" s="49">
        <f t="shared" si="2"/>
        <v>0</v>
      </c>
      <c r="T21" s="48"/>
      <c r="U21" s="48"/>
      <c r="V21" s="48"/>
      <c r="W21" s="48"/>
      <c r="X21" s="48"/>
    </row>
    <row r="22" spans="1:24" ht="15" customHeight="1">
      <c r="A22" s="108"/>
      <c r="B22" s="108"/>
      <c r="C22" s="108"/>
      <c r="D22" s="108"/>
      <c r="E22" s="108"/>
      <c r="F22" s="108"/>
      <c r="G22" s="108"/>
      <c r="H22" s="108"/>
      <c r="I22" s="108"/>
      <c r="J22" s="108"/>
      <c r="K22" s="109"/>
      <c r="L22" s="109"/>
      <c r="M22" s="109"/>
      <c r="N22" s="109"/>
      <c r="O22" s="109"/>
      <c r="P22" s="109"/>
      <c r="Q22" s="110">
        <f t="shared" si="3"/>
        <v>0</v>
      </c>
      <c r="R22" s="49">
        <f t="shared" si="1"/>
        <v>0</v>
      </c>
      <c r="S22" s="49">
        <f t="shared" si="2"/>
        <v>0</v>
      </c>
      <c r="T22" s="48"/>
      <c r="U22" s="48"/>
      <c r="V22" s="48"/>
      <c r="W22" s="48"/>
      <c r="X22" s="48"/>
    </row>
    <row r="23" spans="1:24" ht="15" customHeight="1">
      <c r="A23" s="108"/>
      <c r="B23" s="108"/>
      <c r="C23" s="108"/>
      <c r="D23" s="108"/>
      <c r="E23" s="108"/>
      <c r="F23" s="108"/>
      <c r="G23" s="108"/>
      <c r="H23" s="108"/>
      <c r="I23" s="108"/>
      <c r="J23" s="108"/>
      <c r="K23" s="109"/>
      <c r="L23" s="109"/>
      <c r="M23" s="109"/>
      <c r="N23" s="109"/>
      <c r="O23" s="109"/>
      <c r="P23" s="109"/>
      <c r="Q23" s="110">
        <f t="shared" si="3"/>
        <v>0</v>
      </c>
      <c r="R23" s="49">
        <f t="shared" si="1"/>
        <v>0</v>
      </c>
      <c r="S23" s="49">
        <f t="shared" si="2"/>
        <v>0</v>
      </c>
      <c r="T23" s="48"/>
      <c r="U23" s="48"/>
      <c r="V23" s="48"/>
      <c r="W23" s="48"/>
      <c r="X23" s="48"/>
    </row>
    <row r="24" spans="1:24" ht="15" customHeight="1">
      <c r="A24" s="108"/>
      <c r="B24" s="108"/>
      <c r="C24" s="108"/>
      <c r="D24" s="108"/>
      <c r="E24" s="108"/>
      <c r="F24" s="108"/>
      <c r="G24" s="108"/>
      <c r="H24" s="108"/>
      <c r="I24" s="108"/>
      <c r="J24" s="108"/>
      <c r="K24" s="109"/>
      <c r="L24" s="109"/>
      <c r="M24" s="109"/>
      <c r="N24" s="109"/>
      <c r="O24" s="109"/>
      <c r="P24" s="109"/>
      <c r="Q24" s="110">
        <f t="shared" si="3"/>
        <v>0</v>
      </c>
      <c r="R24" s="49">
        <f t="shared" si="1"/>
        <v>0</v>
      </c>
      <c r="S24" s="49">
        <f t="shared" si="2"/>
        <v>0</v>
      </c>
      <c r="T24" s="48"/>
      <c r="U24" s="48"/>
      <c r="V24" s="48"/>
      <c r="W24" s="48"/>
      <c r="X24" s="48"/>
    </row>
    <row r="25" spans="1:24" ht="15" customHeight="1">
      <c r="A25" s="108"/>
      <c r="B25" s="108"/>
      <c r="C25" s="108"/>
      <c r="D25" s="108"/>
      <c r="E25" s="108"/>
      <c r="F25" s="108"/>
      <c r="G25" s="108"/>
      <c r="H25" s="108"/>
      <c r="I25" s="108"/>
      <c r="J25" s="108"/>
      <c r="K25" s="109"/>
      <c r="L25" s="109"/>
      <c r="M25" s="109"/>
      <c r="N25" s="109"/>
      <c r="O25" s="109"/>
      <c r="P25" s="109"/>
      <c r="Q25" s="110">
        <f t="shared" si="3"/>
        <v>0</v>
      </c>
      <c r="R25" s="49">
        <f t="shared" si="1"/>
        <v>0</v>
      </c>
      <c r="S25" s="49">
        <f t="shared" si="2"/>
        <v>0</v>
      </c>
      <c r="T25" s="48"/>
      <c r="U25" s="48"/>
      <c r="V25" s="48"/>
      <c r="W25" s="48"/>
      <c r="X25" s="48"/>
    </row>
    <row r="26" spans="1:24" ht="15" customHeight="1">
      <c r="A26" s="108"/>
      <c r="B26" s="108"/>
      <c r="C26" s="108"/>
      <c r="D26" s="108"/>
      <c r="E26" s="108"/>
      <c r="F26" s="108"/>
      <c r="G26" s="108"/>
      <c r="H26" s="108"/>
      <c r="I26" s="108"/>
      <c r="J26" s="108"/>
      <c r="K26" s="109"/>
      <c r="L26" s="109"/>
      <c r="M26" s="109"/>
      <c r="N26" s="109"/>
      <c r="O26" s="109"/>
      <c r="P26" s="109"/>
      <c r="Q26" s="110">
        <f t="shared" si="3"/>
        <v>0</v>
      </c>
      <c r="R26" s="49">
        <f t="shared" si="1"/>
        <v>0</v>
      </c>
      <c r="S26" s="49">
        <f t="shared" si="2"/>
        <v>0</v>
      </c>
      <c r="T26" s="48"/>
      <c r="U26" s="48"/>
      <c r="V26" s="48"/>
      <c r="W26" s="48"/>
      <c r="X26" s="48"/>
    </row>
    <row r="27" spans="1:24" ht="15" customHeight="1">
      <c r="A27" s="108"/>
      <c r="B27" s="108"/>
      <c r="C27" s="108"/>
      <c r="D27" s="108"/>
      <c r="E27" s="108"/>
      <c r="F27" s="108"/>
      <c r="G27" s="108"/>
      <c r="H27" s="108"/>
      <c r="I27" s="108"/>
      <c r="J27" s="108"/>
      <c r="K27" s="109"/>
      <c r="L27" s="109"/>
      <c r="M27" s="109"/>
      <c r="N27" s="109"/>
      <c r="O27" s="109"/>
      <c r="P27" s="109"/>
      <c r="Q27" s="110">
        <f t="shared" si="3"/>
        <v>0</v>
      </c>
      <c r="R27" s="49">
        <f t="shared" si="1"/>
        <v>0</v>
      </c>
      <c r="S27" s="49">
        <f t="shared" si="2"/>
        <v>0</v>
      </c>
      <c r="T27" s="48"/>
      <c r="U27" s="48"/>
      <c r="V27" s="48"/>
      <c r="W27" s="48"/>
      <c r="X27" s="48"/>
    </row>
    <row r="28" spans="1:24" ht="15" customHeight="1">
      <c r="A28" s="108"/>
      <c r="B28" s="108"/>
      <c r="C28" s="108"/>
      <c r="D28" s="108"/>
      <c r="E28" s="108"/>
      <c r="F28" s="108"/>
      <c r="G28" s="108"/>
      <c r="H28" s="108"/>
      <c r="I28" s="108"/>
      <c r="J28" s="108"/>
      <c r="K28" s="109"/>
      <c r="L28" s="109"/>
      <c r="M28" s="109"/>
      <c r="N28" s="109"/>
      <c r="O28" s="109"/>
      <c r="P28" s="109"/>
      <c r="Q28" s="110">
        <f t="shared" si="3"/>
        <v>0</v>
      </c>
      <c r="R28" s="49">
        <f t="shared" si="1"/>
        <v>0</v>
      </c>
      <c r="S28" s="49">
        <f t="shared" si="2"/>
        <v>0</v>
      </c>
      <c r="T28" s="48"/>
      <c r="U28" s="48"/>
      <c r="V28" s="48"/>
      <c r="W28" s="48"/>
      <c r="X28" s="48"/>
    </row>
    <row r="29" spans="1:24" ht="15" customHeight="1">
      <c r="A29" s="108"/>
      <c r="B29" s="108"/>
      <c r="C29" s="108"/>
      <c r="D29" s="108"/>
      <c r="E29" s="108"/>
      <c r="F29" s="108"/>
      <c r="G29" s="108"/>
      <c r="H29" s="108"/>
      <c r="I29" s="108"/>
      <c r="J29" s="108"/>
      <c r="K29" s="109"/>
      <c r="L29" s="109"/>
      <c r="M29" s="109"/>
      <c r="N29" s="109"/>
      <c r="O29" s="109"/>
      <c r="P29" s="109"/>
      <c r="Q29" s="110">
        <f t="shared" si="3"/>
        <v>0</v>
      </c>
      <c r="R29" s="49">
        <f t="shared" si="1"/>
        <v>0</v>
      </c>
      <c r="S29" s="49">
        <f t="shared" si="2"/>
        <v>0</v>
      </c>
      <c r="T29" s="48"/>
      <c r="U29" s="48"/>
      <c r="V29" s="48"/>
      <c r="W29" s="48"/>
      <c r="X29" s="48"/>
    </row>
    <row r="30" spans="1:24" ht="15" customHeight="1">
      <c r="A30" s="108"/>
      <c r="B30" s="108"/>
      <c r="C30" s="108"/>
      <c r="D30" s="108"/>
      <c r="E30" s="108"/>
      <c r="F30" s="108"/>
      <c r="G30" s="108"/>
      <c r="H30" s="108"/>
      <c r="I30" s="108"/>
      <c r="J30" s="108"/>
      <c r="K30" s="109"/>
      <c r="L30" s="109"/>
      <c r="M30" s="109"/>
      <c r="N30" s="109"/>
      <c r="O30" s="109"/>
      <c r="P30" s="109"/>
      <c r="Q30" s="110">
        <f t="shared" si="3"/>
        <v>0</v>
      </c>
      <c r="R30" s="49">
        <f t="shared" si="1"/>
        <v>0</v>
      </c>
      <c r="S30" s="49">
        <f t="shared" si="2"/>
        <v>0</v>
      </c>
      <c r="T30" s="48"/>
      <c r="U30" s="48"/>
      <c r="V30" s="48"/>
      <c r="W30" s="48"/>
      <c r="X30" s="48"/>
    </row>
    <row r="31" spans="1:24" ht="15" customHeight="1">
      <c r="A31" s="108"/>
      <c r="B31" s="108"/>
      <c r="C31" s="108"/>
      <c r="D31" s="108"/>
      <c r="E31" s="108"/>
      <c r="F31" s="108"/>
      <c r="G31" s="108"/>
      <c r="H31" s="108"/>
      <c r="I31" s="108"/>
      <c r="J31" s="108"/>
      <c r="K31" s="109"/>
      <c r="L31" s="109"/>
      <c r="M31" s="109"/>
      <c r="N31" s="109"/>
      <c r="O31" s="109"/>
      <c r="P31" s="109"/>
      <c r="Q31" s="110">
        <f t="shared" si="3"/>
        <v>0</v>
      </c>
      <c r="R31" s="49">
        <f t="shared" si="1"/>
        <v>0</v>
      </c>
      <c r="S31" s="49">
        <f t="shared" si="2"/>
        <v>0</v>
      </c>
      <c r="T31" s="48"/>
      <c r="U31" s="48"/>
      <c r="V31" s="48"/>
      <c r="W31" s="48"/>
      <c r="X31" s="48"/>
    </row>
    <row r="32" spans="1:24" ht="15" customHeight="1">
      <c r="A32" s="108"/>
      <c r="B32" s="108"/>
      <c r="C32" s="108"/>
      <c r="D32" s="108"/>
      <c r="E32" s="108"/>
      <c r="F32" s="108"/>
      <c r="G32" s="108"/>
      <c r="H32" s="108"/>
      <c r="I32" s="108"/>
      <c r="J32" s="108"/>
      <c r="K32" s="109"/>
      <c r="L32" s="109"/>
      <c r="M32" s="109"/>
      <c r="N32" s="109"/>
      <c r="O32" s="109"/>
      <c r="P32" s="109"/>
      <c r="Q32" s="110">
        <f t="shared" si="3"/>
        <v>0</v>
      </c>
      <c r="R32" s="49">
        <f t="shared" si="1"/>
        <v>0</v>
      </c>
      <c r="S32" s="49">
        <f t="shared" si="2"/>
        <v>0</v>
      </c>
      <c r="T32" s="48"/>
      <c r="U32" s="48"/>
      <c r="V32" s="48"/>
      <c r="W32" s="48"/>
      <c r="X32" s="48"/>
    </row>
    <row r="33" spans="1:24" ht="15" customHeight="1">
      <c r="A33" s="108"/>
      <c r="B33" s="108"/>
      <c r="C33" s="108"/>
      <c r="D33" s="108"/>
      <c r="E33" s="108"/>
      <c r="F33" s="108"/>
      <c r="G33" s="108"/>
      <c r="H33" s="108"/>
      <c r="I33" s="108"/>
      <c r="J33" s="111"/>
      <c r="K33" s="112"/>
      <c r="L33" s="112"/>
      <c r="M33" s="112"/>
      <c r="N33" s="112"/>
      <c r="O33" s="112"/>
      <c r="P33" s="112"/>
      <c r="Q33" s="110">
        <f t="shared" si="3"/>
        <v>0</v>
      </c>
      <c r="R33" s="49">
        <f t="shared" si="1"/>
        <v>0</v>
      </c>
      <c r="S33" s="49">
        <f t="shared" si="2"/>
        <v>0</v>
      </c>
      <c r="T33" s="48"/>
      <c r="U33" s="48"/>
      <c r="V33" s="48"/>
      <c r="W33" s="48"/>
      <c r="X33" s="48"/>
    </row>
    <row r="34" spans="1:24" ht="13.5">
      <c r="A34" s="66"/>
      <c r="B34" s="66"/>
      <c r="C34" s="66"/>
      <c r="D34" s="66"/>
      <c r="E34" s="66"/>
      <c r="F34" s="66"/>
      <c r="G34" s="66"/>
      <c r="H34" s="66"/>
      <c r="I34" s="66"/>
      <c r="J34" s="66"/>
      <c r="K34" s="66"/>
      <c r="L34" s="66"/>
      <c r="M34" s="66"/>
      <c r="N34" s="66"/>
      <c r="O34" s="66"/>
      <c r="P34" s="66"/>
      <c r="Q34" s="110">
        <f t="shared" si="3"/>
        <v>0</v>
      </c>
      <c r="R34" s="49">
        <f t="shared" si="1"/>
        <v>0</v>
      </c>
      <c r="S34" s="49">
        <f t="shared" si="2"/>
        <v>0</v>
      </c>
      <c r="T34" s="48"/>
      <c r="U34" s="48"/>
      <c r="V34" s="48"/>
      <c r="W34" s="48"/>
      <c r="X34" s="48"/>
    </row>
    <row r="35" spans="1:24" ht="15" customHeight="1">
      <c r="A35" s="66"/>
      <c r="B35" s="66"/>
      <c r="C35" s="66"/>
      <c r="D35" s="66"/>
      <c r="E35" s="66"/>
      <c r="F35" s="66"/>
      <c r="G35" s="113"/>
      <c r="H35" s="113"/>
      <c r="I35" s="113"/>
      <c r="J35" s="113"/>
      <c r="K35" s="113"/>
      <c r="L35" s="66"/>
      <c r="M35" s="113"/>
      <c r="N35" s="113"/>
      <c r="O35" s="113"/>
      <c r="P35" s="113"/>
      <c r="Q35" s="110">
        <f t="shared" si="3"/>
        <v>0</v>
      </c>
      <c r="R35" s="49">
        <f t="shared" si="1"/>
        <v>0</v>
      </c>
      <c r="S35" s="49">
        <f t="shared" si="2"/>
        <v>0</v>
      </c>
      <c r="T35" s="48"/>
      <c r="U35" s="48"/>
      <c r="V35" s="48"/>
      <c r="W35" s="48"/>
      <c r="X35" s="48"/>
    </row>
    <row r="36" spans="1:24" ht="15" customHeight="1">
      <c r="A36" s="66"/>
      <c r="B36" s="66"/>
      <c r="C36" s="66"/>
      <c r="D36" s="66"/>
      <c r="E36" s="66"/>
      <c r="F36" s="66"/>
      <c r="G36" s="113"/>
      <c r="H36" s="113"/>
      <c r="I36" s="113"/>
      <c r="J36" s="113"/>
      <c r="K36" s="113"/>
      <c r="L36" s="66"/>
      <c r="M36" s="113"/>
      <c r="N36" s="113"/>
      <c r="O36" s="113"/>
      <c r="P36" s="113"/>
      <c r="Q36" s="110">
        <f t="shared" si="3"/>
        <v>0</v>
      </c>
      <c r="R36" s="49">
        <f t="shared" si="1"/>
        <v>0</v>
      </c>
      <c r="S36" s="49">
        <f t="shared" si="2"/>
        <v>0</v>
      </c>
      <c r="T36" s="48"/>
      <c r="U36" s="48"/>
      <c r="V36" s="48"/>
      <c r="W36" s="48"/>
      <c r="X36" s="48"/>
    </row>
    <row r="37" spans="1:24" ht="15" customHeight="1">
      <c r="A37" s="66"/>
      <c r="B37" s="66"/>
      <c r="C37" s="66"/>
      <c r="D37" s="66"/>
      <c r="E37" s="66"/>
      <c r="F37" s="66"/>
      <c r="G37" s="113"/>
      <c r="H37" s="113"/>
      <c r="I37" s="113"/>
      <c r="J37" s="113"/>
      <c r="K37" s="113"/>
      <c r="L37" s="66"/>
      <c r="M37" s="113"/>
      <c r="N37" s="113"/>
      <c r="O37" s="113"/>
      <c r="P37" s="113"/>
      <c r="Q37" s="110">
        <f t="shared" si="3"/>
        <v>0</v>
      </c>
      <c r="R37" s="49">
        <f t="shared" si="1"/>
        <v>0</v>
      </c>
      <c r="S37" s="49">
        <f t="shared" si="2"/>
        <v>0</v>
      </c>
      <c r="T37" s="48"/>
      <c r="U37" s="48"/>
      <c r="V37" s="48"/>
      <c r="W37" s="48"/>
      <c r="X37" s="48"/>
    </row>
    <row r="38" spans="1:24" ht="15" customHeight="1">
      <c r="A38" s="66"/>
      <c r="B38" s="66"/>
      <c r="C38" s="66"/>
      <c r="D38" s="66"/>
      <c r="E38" s="66"/>
      <c r="F38" s="66"/>
      <c r="G38" s="113"/>
      <c r="H38" s="113"/>
      <c r="I38" s="113"/>
      <c r="J38" s="113"/>
      <c r="K38" s="113"/>
      <c r="L38" s="66"/>
      <c r="M38" s="113"/>
      <c r="N38" s="113"/>
      <c r="O38" s="113"/>
      <c r="P38" s="113"/>
      <c r="Q38" s="110">
        <f t="shared" si="3"/>
        <v>0</v>
      </c>
      <c r="R38" s="49">
        <f t="shared" si="1"/>
        <v>0</v>
      </c>
      <c r="S38" s="49">
        <f t="shared" si="2"/>
        <v>0</v>
      </c>
      <c r="T38" s="48"/>
      <c r="U38" s="48"/>
      <c r="V38" s="48"/>
      <c r="W38" s="48"/>
      <c r="X38" s="48"/>
    </row>
    <row r="39" spans="1:24" ht="13.5">
      <c r="A39" s="66"/>
      <c r="B39" s="66"/>
      <c r="C39" s="66"/>
      <c r="D39" s="66"/>
      <c r="E39" s="66"/>
      <c r="F39" s="66"/>
      <c r="G39" s="66"/>
      <c r="H39" s="66"/>
      <c r="I39" s="66"/>
      <c r="J39" s="66"/>
      <c r="K39" s="66"/>
      <c r="L39" s="66"/>
      <c r="M39" s="66"/>
      <c r="N39" s="66"/>
      <c r="O39" s="66"/>
      <c r="P39" s="66"/>
      <c r="Q39" s="110">
        <f t="shared" si="3"/>
        <v>0</v>
      </c>
      <c r="R39" s="49">
        <f t="shared" si="1"/>
        <v>0</v>
      </c>
      <c r="S39" s="49">
        <f t="shared" si="2"/>
        <v>0</v>
      </c>
      <c r="T39" s="48"/>
      <c r="U39" s="48"/>
      <c r="V39" s="48"/>
      <c r="W39" s="48"/>
      <c r="X39" s="48"/>
    </row>
    <row r="40" spans="1:24" ht="13.5">
      <c r="A40" s="66"/>
      <c r="B40" s="66"/>
      <c r="C40" s="66"/>
      <c r="D40" s="66"/>
      <c r="E40" s="66"/>
      <c r="F40" s="66"/>
      <c r="G40" s="66"/>
      <c r="H40" s="66"/>
      <c r="I40" s="66"/>
      <c r="J40" s="66"/>
      <c r="K40" s="66"/>
      <c r="L40" s="66"/>
      <c r="M40" s="66"/>
      <c r="N40" s="66"/>
      <c r="O40" s="66"/>
      <c r="P40" s="66"/>
      <c r="Q40" s="110">
        <f t="shared" si="3"/>
        <v>0</v>
      </c>
      <c r="R40" s="49">
        <f t="shared" si="1"/>
        <v>0</v>
      </c>
      <c r="S40" s="49">
        <f t="shared" si="2"/>
        <v>0</v>
      </c>
      <c r="T40" s="48"/>
      <c r="U40" s="48"/>
      <c r="V40" s="48"/>
      <c r="W40" s="48"/>
      <c r="X40" s="48"/>
    </row>
    <row r="41" spans="1:24" ht="13.5">
      <c r="A41" s="66"/>
      <c r="B41" s="66"/>
      <c r="C41" s="66"/>
      <c r="D41" s="66"/>
      <c r="E41" s="66"/>
      <c r="F41" s="66"/>
      <c r="G41" s="66"/>
      <c r="H41" s="66"/>
      <c r="I41" s="66"/>
      <c r="J41" s="66"/>
      <c r="K41" s="66"/>
      <c r="L41" s="66"/>
      <c r="M41" s="66"/>
      <c r="N41" s="66"/>
      <c r="O41" s="66"/>
      <c r="P41" s="66"/>
      <c r="Q41" s="110">
        <f t="shared" si="3"/>
        <v>0</v>
      </c>
      <c r="R41" s="49">
        <f t="shared" si="1"/>
        <v>0</v>
      </c>
      <c r="S41" s="49">
        <f t="shared" si="2"/>
        <v>0</v>
      </c>
      <c r="T41" s="48"/>
      <c r="U41" s="48"/>
      <c r="V41" s="48"/>
      <c r="W41" s="48"/>
      <c r="X41" s="48"/>
    </row>
    <row r="42" spans="1:24" ht="13.5">
      <c r="A42" s="66"/>
      <c r="B42" s="66"/>
      <c r="C42" s="66"/>
      <c r="D42" s="66"/>
      <c r="E42" s="66"/>
      <c r="F42" s="66"/>
      <c r="G42" s="66"/>
      <c r="H42" s="66"/>
      <c r="I42" s="66"/>
      <c r="J42" s="66"/>
      <c r="K42" s="66"/>
      <c r="L42" s="66"/>
      <c r="M42" s="66"/>
      <c r="N42" s="66"/>
      <c r="O42" s="66"/>
      <c r="P42" s="66"/>
      <c r="Q42" s="110">
        <f t="shared" si="3"/>
        <v>0</v>
      </c>
      <c r="R42" s="49">
        <f t="shared" si="1"/>
        <v>0</v>
      </c>
      <c r="S42" s="49">
        <f t="shared" si="2"/>
        <v>0</v>
      </c>
      <c r="T42" s="48"/>
      <c r="U42" s="48"/>
      <c r="V42" s="48"/>
      <c r="W42" s="48"/>
      <c r="X42" s="48"/>
    </row>
    <row r="43" spans="1:24" ht="13.5">
      <c r="A43" s="66"/>
      <c r="B43" s="66"/>
      <c r="C43" s="66"/>
      <c r="D43" s="66"/>
      <c r="E43" s="66"/>
      <c r="F43" s="66"/>
      <c r="G43" s="66"/>
      <c r="H43" s="66"/>
      <c r="I43" s="66"/>
      <c r="J43" s="66"/>
      <c r="K43" s="66"/>
      <c r="L43" s="66"/>
      <c r="M43" s="66"/>
      <c r="N43" s="66"/>
      <c r="O43" s="66"/>
      <c r="P43" s="66"/>
      <c r="Q43" s="110">
        <f t="shared" si="3"/>
        <v>0</v>
      </c>
      <c r="R43" s="49">
        <f t="shared" si="1"/>
        <v>0</v>
      </c>
      <c r="S43" s="49">
        <f t="shared" si="2"/>
        <v>0</v>
      </c>
      <c r="T43" s="48"/>
      <c r="U43" s="48"/>
      <c r="V43" s="48"/>
      <c r="W43" s="48"/>
      <c r="X43" s="48"/>
    </row>
    <row r="44" spans="1:24" ht="13.5">
      <c r="A44" s="66"/>
      <c r="B44" s="66"/>
      <c r="C44" s="66"/>
      <c r="D44" s="66"/>
      <c r="E44" s="66"/>
      <c r="F44" s="66"/>
      <c r="G44" s="66"/>
      <c r="H44" s="66"/>
      <c r="I44" s="66"/>
      <c r="J44" s="66"/>
      <c r="K44" s="66"/>
      <c r="L44" s="66"/>
      <c r="M44" s="66"/>
      <c r="N44" s="66"/>
      <c r="O44" s="66"/>
      <c r="P44" s="66"/>
      <c r="Q44" s="110">
        <f t="shared" si="3"/>
        <v>0</v>
      </c>
      <c r="R44" s="49">
        <f t="shared" si="1"/>
        <v>0</v>
      </c>
      <c r="S44" s="49">
        <f t="shared" si="2"/>
        <v>0</v>
      </c>
      <c r="T44" s="48"/>
      <c r="U44" s="48"/>
      <c r="V44" s="48"/>
      <c r="W44" s="48"/>
      <c r="X44" s="48"/>
    </row>
    <row r="45" spans="1:24" ht="13.5">
      <c r="A45" s="66"/>
      <c r="B45" s="66"/>
      <c r="C45" s="66"/>
      <c r="D45" s="66"/>
      <c r="E45" s="66"/>
      <c r="F45" s="66"/>
      <c r="G45" s="66"/>
      <c r="H45" s="66"/>
      <c r="I45" s="66"/>
      <c r="J45" s="66"/>
      <c r="K45" s="66"/>
      <c r="L45" s="66"/>
      <c r="M45" s="66"/>
      <c r="N45" s="66"/>
      <c r="O45" s="66"/>
      <c r="P45" s="66"/>
      <c r="Q45" s="110">
        <f t="shared" si="3"/>
        <v>0</v>
      </c>
      <c r="R45" s="49">
        <f t="shared" si="1"/>
        <v>0</v>
      </c>
      <c r="S45" s="49">
        <f t="shared" si="2"/>
        <v>0</v>
      </c>
      <c r="T45" s="48"/>
      <c r="U45" s="48"/>
      <c r="V45" s="48"/>
      <c r="W45" s="48"/>
      <c r="X45" s="48"/>
    </row>
    <row r="46" spans="1:24" ht="13.5">
      <c r="A46" s="66"/>
      <c r="B46" s="66"/>
      <c r="C46" s="66"/>
      <c r="D46" s="66"/>
      <c r="E46" s="66"/>
      <c r="F46" s="66"/>
      <c r="G46" s="66"/>
      <c r="H46" s="66"/>
      <c r="I46" s="66"/>
      <c r="J46" s="66"/>
      <c r="K46" s="66"/>
      <c r="L46" s="66"/>
      <c r="M46" s="66"/>
      <c r="N46" s="66"/>
      <c r="O46" s="66"/>
      <c r="P46" s="66"/>
      <c r="Q46" s="110">
        <f t="shared" si="3"/>
        <v>0</v>
      </c>
      <c r="R46" s="49">
        <f t="shared" si="1"/>
        <v>0</v>
      </c>
      <c r="S46" s="49">
        <f t="shared" si="2"/>
        <v>0</v>
      </c>
      <c r="T46" s="48"/>
      <c r="U46" s="48"/>
      <c r="V46" s="48"/>
      <c r="W46" s="48"/>
      <c r="X46" s="48"/>
    </row>
    <row r="47" spans="1:24" ht="13.5">
      <c r="A47" s="66"/>
      <c r="B47" s="66"/>
      <c r="C47" s="66"/>
      <c r="D47" s="66"/>
      <c r="E47" s="66"/>
      <c r="F47" s="66"/>
      <c r="G47" s="66"/>
      <c r="H47" s="66"/>
      <c r="I47" s="66"/>
      <c r="J47" s="66"/>
      <c r="K47" s="66"/>
      <c r="L47" s="66"/>
      <c r="M47" s="66"/>
      <c r="N47" s="66"/>
      <c r="O47" s="66"/>
      <c r="P47" s="66"/>
      <c r="Q47" s="110">
        <f t="shared" si="3"/>
        <v>0</v>
      </c>
      <c r="R47" s="49">
        <f t="shared" si="1"/>
        <v>0</v>
      </c>
      <c r="S47" s="49">
        <f t="shared" si="2"/>
        <v>0</v>
      </c>
      <c r="T47" s="48"/>
      <c r="U47" s="48"/>
      <c r="V47" s="48"/>
      <c r="W47" s="48"/>
      <c r="X47" s="48"/>
    </row>
    <row r="48" spans="1:24" ht="13.5">
      <c r="A48" s="66"/>
      <c r="B48" s="66"/>
      <c r="C48" s="66"/>
      <c r="D48" s="66"/>
      <c r="E48" s="66"/>
      <c r="F48" s="66"/>
      <c r="G48" s="66"/>
      <c r="H48" s="66"/>
      <c r="I48" s="66"/>
      <c r="J48" s="66"/>
      <c r="K48" s="66"/>
      <c r="L48" s="66"/>
      <c r="M48" s="66"/>
      <c r="N48" s="66"/>
      <c r="O48" s="66"/>
      <c r="P48" s="66"/>
      <c r="Q48" s="110">
        <f t="shared" si="3"/>
        <v>0</v>
      </c>
      <c r="R48" s="49">
        <f t="shared" si="1"/>
        <v>0</v>
      </c>
      <c r="S48" s="49">
        <f t="shared" si="2"/>
        <v>0</v>
      </c>
      <c r="T48" s="48"/>
      <c r="U48" s="48"/>
      <c r="V48" s="48"/>
      <c r="W48" s="48"/>
      <c r="X48" s="48"/>
    </row>
    <row r="49" spans="1:24" ht="13.5">
      <c r="A49" s="66"/>
      <c r="B49" s="66"/>
      <c r="C49" s="66"/>
      <c r="D49" s="66"/>
      <c r="E49" s="66"/>
      <c r="F49" s="66"/>
      <c r="G49" s="66"/>
      <c r="H49" s="66"/>
      <c r="I49" s="66"/>
      <c r="J49" s="66"/>
      <c r="K49" s="66"/>
      <c r="L49" s="66"/>
      <c r="M49" s="66"/>
      <c r="N49" s="66"/>
      <c r="O49" s="66"/>
      <c r="P49" s="66"/>
      <c r="Q49" s="110">
        <f t="shared" si="3"/>
        <v>0</v>
      </c>
      <c r="R49" s="49">
        <f t="shared" si="1"/>
        <v>0</v>
      </c>
      <c r="S49" s="49">
        <f t="shared" si="2"/>
        <v>0</v>
      </c>
      <c r="T49" s="48"/>
      <c r="U49" s="48"/>
      <c r="V49" s="48"/>
      <c r="W49" s="48"/>
      <c r="X49" s="48"/>
    </row>
    <row r="50" spans="1:24" ht="13.5">
      <c r="A50" s="66"/>
      <c r="B50" s="66"/>
      <c r="C50" s="66"/>
      <c r="D50" s="66"/>
      <c r="E50" s="66"/>
      <c r="F50" s="66"/>
      <c r="G50" s="66"/>
      <c r="H50" s="66"/>
      <c r="I50" s="66"/>
      <c r="J50" s="66"/>
      <c r="K50" s="66"/>
      <c r="L50" s="66"/>
      <c r="M50" s="66"/>
      <c r="N50" s="66"/>
      <c r="O50" s="66"/>
      <c r="P50" s="66"/>
      <c r="Q50" s="110">
        <f t="shared" si="3"/>
        <v>0</v>
      </c>
      <c r="R50" s="49">
        <f t="shared" si="1"/>
        <v>0</v>
      </c>
      <c r="S50" s="49">
        <f t="shared" si="2"/>
        <v>0</v>
      </c>
      <c r="T50" s="48"/>
      <c r="U50" s="48"/>
      <c r="V50" s="48"/>
      <c r="W50" s="48"/>
      <c r="X50" s="48"/>
    </row>
    <row r="51" spans="1:24" ht="13.5">
      <c r="A51" s="66"/>
      <c r="B51" s="66"/>
      <c r="C51" s="66"/>
      <c r="D51" s="66"/>
      <c r="E51" s="66"/>
      <c r="F51" s="66"/>
      <c r="G51" s="66"/>
      <c r="H51" s="66"/>
      <c r="I51" s="66"/>
      <c r="J51" s="66"/>
      <c r="K51" s="66"/>
      <c r="L51" s="66"/>
      <c r="M51" s="66"/>
      <c r="N51" s="66"/>
      <c r="O51" s="66"/>
      <c r="P51" s="66"/>
      <c r="Q51" s="110">
        <f t="shared" si="3"/>
        <v>0</v>
      </c>
      <c r="R51" s="49">
        <f t="shared" si="1"/>
        <v>0</v>
      </c>
      <c r="S51" s="49">
        <f t="shared" si="2"/>
        <v>0</v>
      </c>
      <c r="T51" s="48"/>
      <c r="U51" s="48"/>
      <c r="V51" s="48"/>
      <c r="W51" s="48"/>
      <c r="X51" s="48"/>
    </row>
    <row r="52" spans="1:24" ht="13.5">
      <c r="A52" s="66"/>
      <c r="B52" s="66"/>
      <c r="C52" s="66"/>
      <c r="D52" s="66"/>
      <c r="E52" s="66"/>
      <c r="F52" s="66"/>
      <c r="G52" s="66"/>
      <c r="H52" s="66"/>
      <c r="I52" s="66"/>
      <c r="J52" s="66"/>
      <c r="K52" s="66"/>
      <c r="L52" s="66"/>
      <c r="M52" s="66"/>
      <c r="N52" s="66"/>
      <c r="O52" s="66"/>
      <c r="P52" s="66"/>
      <c r="Q52" s="110">
        <f t="shared" si="3"/>
        <v>0</v>
      </c>
      <c r="R52" s="49">
        <f t="shared" si="1"/>
        <v>0</v>
      </c>
      <c r="S52" s="49">
        <f t="shared" si="2"/>
        <v>0</v>
      </c>
      <c r="T52" s="48"/>
      <c r="U52" s="48"/>
      <c r="V52" s="48"/>
      <c r="W52" s="48"/>
      <c r="X52" s="48"/>
    </row>
    <row r="53" spans="1:24" ht="13.5">
      <c r="A53" s="66"/>
      <c r="B53" s="66"/>
      <c r="C53" s="66"/>
      <c r="D53" s="66"/>
      <c r="E53" s="66"/>
      <c r="F53" s="66"/>
      <c r="G53" s="66"/>
      <c r="H53" s="66"/>
      <c r="I53" s="66"/>
      <c r="J53" s="66"/>
      <c r="K53" s="66"/>
      <c r="L53" s="66"/>
      <c r="M53" s="66"/>
      <c r="N53" s="66"/>
      <c r="O53" s="66"/>
      <c r="P53" s="66"/>
      <c r="Q53" s="110">
        <f t="shared" si="3"/>
        <v>0</v>
      </c>
      <c r="R53" s="49">
        <f t="shared" si="1"/>
        <v>0</v>
      </c>
      <c r="S53" s="49">
        <f t="shared" si="2"/>
        <v>0</v>
      </c>
      <c r="T53" s="48"/>
      <c r="U53" s="48"/>
      <c r="V53" s="48"/>
      <c r="W53" s="48"/>
      <c r="X53" s="48"/>
    </row>
    <row r="54" spans="1:24" ht="13.5">
      <c r="A54" s="66"/>
      <c r="B54" s="66"/>
      <c r="C54" s="66"/>
      <c r="D54" s="66"/>
      <c r="E54" s="66"/>
      <c r="F54" s="66"/>
      <c r="G54" s="66"/>
      <c r="H54" s="66"/>
      <c r="I54" s="66"/>
      <c r="J54" s="66"/>
      <c r="K54" s="66"/>
      <c r="L54" s="66"/>
      <c r="M54" s="66"/>
      <c r="N54" s="66"/>
      <c r="O54" s="66"/>
      <c r="P54" s="66"/>
      <c r="Q54" s="110">
        <f t="shared" si="3"/>
        <v>0</v>
      </c>
      <c r="R54" s="49">
        <f t="shared" si="1"/>
        <v>0</v>
      </c>
      <c r="S54" s="49">
        <f t="shared" si="2"/>
        <v>0</v>
      </c>
      <c r="T54" s="48"/>
      <c r="U54" s="48"/>
      <c r="V54" s="48"/>
      <c r="W54" s="48"/>
      <c r="X54" s="48"/>
    </row>
    <row r="55" spans="1:24" ht="13.5">
      <c r="A55" s="66"/>
      <c r="B55" s="66"/>
      <c r="C55" s="66"/>
      <c r="D55" s="66"/>
      <c r="E55" s="66"/>
      <c r="F55" s="66"/>
      <c r="G55" s="66"/>
      <c r="H55" s="66"/>
      <c r="I55" s="66"/>
      <c r="J55" s="66"/>
      <c r="K55" s="66"/>
      <c r="L55" s="66"/>
      <c r="M55" s="66"/>
      <c r="N55" s="66"/>
      <c r="O55" s="66"/>
      <c r="P55" s="66"/>
      <c r="Q55" s="110">
        <f t="shared" si="3"/>
        <v>0</v>
      </c>
      <c r="R55" s="49">
        <f t="shared" si="1"/>
        <v>0</v>
      </c>
      <c r="S55" s="49">
        <f t="shared" si="2"/>
        <v>0</v>
      </c>
      <c r="T55" s="48"/>
      <c r="U55" s="48"/>
      <c r="V55" s="48"/>
      <c r="W55" s="48"/>
      <c r="X55" s="48"/>
    </row>
    <row r="56" spans="1:24" ht="13.5">
      <c r="A56" s="66"/>
      <c r="B56" s="66"/>
      <c r="C56" s="66"/>
      <c r="D56" s="66"/>
      <c r="E56" s="66"/>
      <c r="F56" s="66"/>
      <c r="G56" s="66"/>
      <c r="H56" s="66"/>
      <c r="I56" s="66"/>
      <c r="J56" s="66"/>
      <c r="K56" s="66"/>
      <c r="L56" s="66"/>
      <c r="M56" s="66"/>
      <c r="N56" s="66"/>
      <c r="O56" s="66"/>
      <c r="P56" s="66"/>
      <c r="Q56" s="110">
        <f t="shared" si="3"/>
        <v>0</v>
      </c>
      <c r="R56" s="49">
        <f t="shared" si="1"/>
        <v>0</v>
      </c>
      <c r="S56" s="49">
        <f t="shared" si="2"/>
        <v>0</v>
      </c>
      <c r="T56" s="48"/>
      <c r="U56" s="48"/>
      <c r="V56" s="48"/>
      <c r="W56" s="48"/>
      <c r="X56" s="48"/>
    </row>
    <row r="57" spans="1:24" ht="13.5">
      <c r="A57" s="66"/>
      <c r="B57" s="66"/>
      <c r="C57" s="66"/>
      <c r="D57" s="66"/>
      <c r="E57" s="66"/>
      <c r="F57" s="66"/>
      <c r="G57" s="66"/>
      <c r="H57" s="66"/>
      <c r="I57" s="66"/>
      <c r="J57" s="66"/>
      <c r="K57" s="66"/>
      <c r="L57" s="66"/>
      <c r="M57" s="66"/>
      <c r="N57" s="66"/>
      <c r="O57" s="66"/>
      <c r="P57" s="66"/>
      <c r="Q57" s="110">
        <f t="shared" si="3"/>
        <v>0</v>
      </c>
      <c r="R57" s="49">
        <f t="shared" si="1"/>
        <v>0</v>
      </c>
      <c r="S57" s="49">
        <f t="shared" si="2"/>
        <v>0</v>
      </c>
      <c r="T57" s="48"/>
      <c r="U57" s="48"/>
      <c r="V57" s="48"/>
      <c r="W57" s="48"/>
      <c r="X57" s="48"/>
    </row>
    <row r="58" spans="1:24" ht="13.5">
      <c r="A58" s="66"/>
      <c r="B58" s="66"/>
      <c r="C58" s="66"/>
      <c r="D58" s="66"/>
      <c r="E58" s="66"/>
      <c r="F58" s="66"/>
      <c r="G58" s="66"/>
      <c r="H58" s="66"/>
      <c r="I58" s="66"/>
      <c r="J58" s="66"/>
      <c r="K58" s="66"/>
      <c r="L58" s="66"/>
      <c r="M58" s="66"/>
      <c r="N58" s="66"/>
      <c r="O58" s="66"/>
      <c r="P58" s="66"/>
      <c r="Q58" s="110">
        <f t="shared" si="3"/>
        <v>0</v>
      </c>
      <c r="R58" s="49">
        <f t="shared" si="1"/>
        <v>0</v>
      </c>
      <c r="S58" s="49">
        <f t="shared" si="2"/>
        <v>0</v>
      </c>
      <c r="T58" s="48"/>
      <c r="U58" s="48"/>
      <c r="V58" s="48"/>
      <c r="W58" s="48"/>
      <c r="X58" s="48"/>
    </row>
    <row r="59" spans="1:24" ht="13.5">
      <c r="A59" s="66"/>
      <c r="B59" s="66"/>
      <c r="C59" s="66"/>
      <c r="D59" s="66"/>
      <c r="E59" s="66"/>
      <c r="F59" s="66"/>
      <c r="G59" s="66"/>
      <c r="H59" s="66"/>
      <c r="I59" s="66"/>
      <c r="J59" s="66"/>
      <c r="K59" s="66"/>
      <c r="L59" s="66"/>
      <c r="M59" s="66"/>
      <c r="N59" s="66"/>
      <c r="O59" s="66"/>
      <c r="P59" s="66"/>
      <c r="Q59" s="110">
        <f t="shared" si="3"/>
        <v>0</v>
      </c>
      <c r="R59" s="49">
        <f t="shared" si="1"/>
        <v>0</v>
      </c>
      <c r="S59" s="49">
        <f t="shared" si="2"/>
        <v>0</v>
      </c>
      <c r="T59" s="48"/>
      <c r="U59" s="48"/>
      <c r="V59" s="48"/>
      <c r="W59" s="48"/>
      <c r="X59" s="48"/>
    </row>
    <row r="60" spans="1:24" ht="13.5">
      <c r="A60" s="66"/>
      <c r="B60" s="66"/>
      <c r="C60" s="66"/>
      <c r="D60" s="66"/>
      <c r="E60" s="66"/>
      <c r="F60" s="66"/>
      <c r="G60" s="66"/>
      <c r="H60" s="66"/>
      <c r="I60" s="66"/>
      <c r="J60" s="66"/>
      <c r="K60" s="66"/>
      <c r="L60" s="66"/>
      <c r="M60" s="66"/>
      <c r="N60" s="66"/>
      <c r="O60" s="66"/>
      <c r="P60" s="66"/>
      <c r="Q60" s="110">
        <f t="shared" si="3"/>
        <v>0</v>
      </c>
      <c r="R60" s="49">
        <f t="shared" si="1"/>
        <v>0</v>
      </c>
      <c r="S60" s="49">
        <f t="shared" si="2"/>
        <v>0</v>
      </c>
      <c r="T60" s="48"/>
      <c r="U60" s="48"/>
      <c r="V60" s="48"/>
      <c r="W60" s="48"/>
      <c r="X60" s="48"/>
    </row>
    <row r="61" spans="1:24" ht="13.5">
      <c r="A61" s="66"/>
      <c r="B61" s="66"/>
      <c r="C61" s="66"/>
      <c r="D61" s="66"/>
      <c r="E61" s="66"/>
      <c r="F61" s="66"/>
      <c r="G61" s="66"/>
      <c r="H61" s="66"/>
      <c r="I61" s="66"/>
      <c r="J61" s="66"/>
      <c r="K61" s="66"/>
      <c r="L61" s="66"/>
      <c r="M61" s="66"/>
      <c r="N61" s="66"/>
      <c r="O61" s="66"/>
      <c r="P61" s="66"/>
      <c r="Q61" s="110">
        <f t="shared" si="3"/>
        <v>0</v>
      </c>
      <c r="R61" s="49">
        <f t="shared" si="1"/>
        <v>0</v>
      </c>
      <c r="S61" s="49">
        <f t="shared" si="2"/>
        <v>0</v>
      </c>
      <c r="T61" s="48"/>
      <c r="U61" s="48"/>
      <c r="V61" s="48"/>
      <c r="W61" s="48"/>
      <c r="X61" s="48"/>
    </row>
    <row r="62" spans="1:24" ht="13.5">
      <c r="A62" s="66"/>
      <c r="B62" s="66"/>
      <c r="C62" s="66"/>
      <c r="D62" s="66"/>
      <c r="E62" s="66"/>
      <c r="F62" s="66"/>
      <c r="G62" s="66"/>
      <c r="H62" s="66"/>
      <c r="I62" s="66"/>
      <c r="J62" s="66"/>
      <c r="K62" s="66"/>
      <c r="L62" s="66"/>
      <c r="M62" s="66"/>
      <c r="N62" s="66"/>
      <c r="O62" s="66"/>
      <c r="P62" s="66"/>
      <c r="Q62" s="110">
        <f t="shared" si="3"/>
        <v>0</v>
      </c>
      <c r="R62" s="49">
        <f t="shared" si="1"/>
        <v>0</v>
      </c>
      <c r="S62" s="49">
        <f t="shared" si="2"/>
        <v>0</v>
      </c>
      <c r="T62" s="48"/>
      <c r="U62" s="48"/>
      <c r="V62" s="48"/>
      <c r="W62" s="48"/>
      <c r="X62" s="48"/>
    </row>
    <row r="63" spans="1:24" ht="13.5">
      <c r="A63" s="66"/>
      <c r="B63" s="66"/>
      <c r="C63" s="66"/>
      <c r="D63" s="66"/>
      <c r="E63" s="66"/>
      <c r="F63" s="66"/>
      <c r="G63" s="66"/>
      <c r="H63" s="66"/>
      <c r="I63" s="66"/>
      <c r="J63" s="66"/>
      <c r="K63" s="66"/>
      <c r="L63" s="66"/>
      <c r="M63" s="66"/>
      <c r="N63" s="66"/>
      <c r="O63" s="66"/>
      <c r="P63" s="66"/>
      <c r="Q63" s="110">
        <f t="shared" si="3"/>
        <v>0</v>
      </c>
      <c r="R63" s="49">
        <f t="shared" si="1"/>
        <v>0</v>
      </c>
      <c r="S63" s="49">
        <f t="shared" si="2"/>
        <v>0</v>
      </c>
      <c r="T63" s="48"/>
      <c r="U63" s="48"/>
      <c r="V63" s="48"/>
      <c r="W63" s="48"/>
      <c r="X63" s="48"/>
    </row>
    <row r="64" spans="1:24" ht="13.5">
      <c r="A64" s="66"/>
      <c r="B64" s="66"/>
      <c r="C64" s="66"/>
      <c r="D64" s="66"/>
      <c r="E64" s="66"/>
      <c r="F64" s="66"/>
      <c r="G64" s="66"/>
      <c r="H64" s="66"/>
      <c r="I64" s="66"/>
      <c r="J64" s="66"/>
      <c r="K64" s="66"/>
      <c r="L64" s="66"/>
      <c r="M64" s="66"/>
      <c r="N64" s="66"/>
      <c r="O64" s="66"/>
      <c r="P64" s="66"/>
      <c r="Q64" s="110">
        <f t="shared" si="3"/>
        <v>0</v>
      </c>
      <c r="R64" s="49">
        <f t="shared" si="1"/>
        <v>0</v>
      </c>
      <c r="S64" s="49">
        <f t="shared" si="2"/>
        <v>0</v>
      </c>
      <c r="T64" s="48"/>
      <c r="U64" s="48"/>
      <c r="V64" s="48"/>
      <c r="W64" s="48"/>
      <c r="X64" s="48"/>
    </row>
    <row r="65" spans="1:24" ht="13.5">
      <c r="A65" s="66"/>
      <c r="B65" s="66"/>
      <c r="C65" s="66"/>
      <c r="D65" s="66"/>
      <c r="E65" s="66"/>
      <c r="F65" s="66"/>
      <c r="G65" s="66"/>
      <c r="H65" s="66"/>
      <c r="I65" s="66"/>
      <c r="J65" s="66"/>
      <c r="K65" s="66"/>
      <c r="L65" s="66"/>
      <c r="M65" s="66"/>
      <c r="N65" s="66"/>
      <c r="O65" s="66"/>
      <c r="P65" s="66"/>
      <c r="Q65" s="110">
        <f t="shared" si="3"/>
        <v>0</v>
      </c>
      <c r="R65" s="49">
        <f t="shared" si="1"/>
        <v>0</v>
      </c>
      <c r="S65" s="49">
        <f t="shared" si="2"/>
        <v>0</v>
      </c>
      <c r="T65" s="48"/>
      <c r="U65" s="48"/>
      <c r="V65" s="48"/>
      <c r="W65" s="48"/>
      <c r="X65" s="48"/>
    </row>
    <row r="66" spans="1:24" ht="13.5">
      <c r="A66" s="66"/>
      <c r="B66" s="66"/>
      <c r="C66" s="66"/>
      <c r="D66" s="66"/>
      <c r="E66" s="66"/>
      <c r="F66" s="66"/>
      <c r="G66" s="66"/>
      <c r="H66" s="66"/>
      <c r="I66" s="66"/>
      <c r="J66" s="66"/>
      <c r="K66" s="66"/>
      <c r="L66" s="66"/>
      <c r="M66" s="66"/>
      <c r="N66" s="66"/>
      <c r="O66" s="66"/>
      <c r="P66" s="66"/>
      <c r="Q66" s="110">
        <f t="shared" si="3"/>
        <v>0</v>
      </c>
      <c r="R66" s="49">
        <f t="shared" si="1"/>
        <v>0</v>
      </c>
      <c r="S66" s="49">
        <f t="shared" si="2"/>
        <v>0</v>
      </c>
      <c r="T66" s="48"/>
      <c r="U66" s="48"/>
      <c r="V66" s="48"/>
      <c r="W66" s="48"/>
      <c r="X66" s="48"/>
    </row>
    <row r="67" spans="1:24" ht="13.5">
      <c r="A67" s="66"/>
      <c r="B67" s="66"/>
      <c r="C67" s="66"/>
      <c r="D67" s="66"/>
      <c r="E67" s="66"/>
      <c r="F67" s="66"/>
      <c r="G67" s="66"/>
      <c r="H67" s="66"/>
      <c r="I67" s="66"/>
      <c r="J67" s="66"/>
      <c r="K67" s="66"/>
      <c r="L67" s="66"/>
      <c r="M67" s="66"/>
      <c r="N67" s="66"/>
      <c r="O67" s="66"/>
      <c r="P67" s="66"/>
      <c r="Q67" s="110">
        <f t="shared" si="3"/>
        <v>0</v>
      </c>
      <c r="R67" s="49">
        <f t="shared" si="1"/>
        <v>0</v>
      </c>
      <c r="S67" s="49">
        <f t="shared" si="2"/>
        <v>0</v>
      </c>
      <c r="T67" s="48"/>
      <c r="U67" s="48"/>
      <c r="V67" s="48"/>
      <c r="W67" s="48"/>
      <c r="X67" s="48"/>
    </row>
    <row r="68" spans="1:24" ht="13.5">
      <c r="A68" s="66"/>
      <c r="B68" s="66"/>
      <c r="C68" s="66"/>
      <c r="D68" s="66"/>
      <c r="E68" s="66"/>
      <c r="F68" s="66"/>
      <c r="G68" s="66"/>
      <c r="H68" s="66"/>
      <c r="I68" s="66"/>
      <c r="J68" s="66"/>
      <c r="K68" s="66"/>
      <c r="L68" s="66"/>
      <c r="M68" s="66"/>
      <c r="N68" s="66"/>
      <c r="O68" s="66"/>
      <c r="P68" s="66"/>
      <c r="Q68" s="110">
        <f t="shared" si="3"/>
        <v>0</v>
      </c>
      <c r="R68" s="49">
        <f t="shared" si="1"/>
        <v>0</v>
      </c>
      <c r="S68" s="49">
        <f t="shared" si="2"/>
        <v>0</v>
      </c>
      <c r="T68" s="48"/>
      <c r="U68" s="48"/>
      <c r="V68" s="48"/>
      <c r="W68" s="48"/>
      <c r="X68" s="48"/>
    </row>
    <row r="69" spans="1:24" ht="13.5">
      <c r="A69" s="66"/>
      <c r="B69" s="66"/>
      <c r="C69" s="66"/>
      <c r="D69" s="66"/>
      <c r="E69" s="66"/>
      <c r="F69" s="66"/>
      <c r="G69" s="66"/>
      <c r="H69" s="66"/>
      <c r="I69" s="66"/>
      <c r="J69" s="66"/>
      <c r="K69" s="66"/>
      <c r="L69" s="66"/>
      <c r="M69" s="66"/>
      <c r="N69" s="66"/>
      <c r="O69" s="66"/>
      <c r="P69" s="66"/>
      <c r="Q69" s="110">
        <f t="shared" si="3"/>
        <v>0</v>
      </c>
      <c r="R69" s="49">
        <f t="shared" si="1"/>
        <v>0</v>
      </c>
      <c r="S69" s="49">
        <f t="shared" si="2"/>
        <v>0</v>
      </c>
      <c r="T69" s="48"/>
      <c r="U69" s="48"/>
      <c r="V69" s="48"/>
      <c r="W69" s="48"/>
      <c r="X69" s="48"/>
    </row>
    <row r="70" spans="1:24" ht="13.5">
      <c r="A70" s="66"/>
      <c r="B70" s="66"/>
      <c r="C70" s="66"/>
      <c r="D70" s="66"/>
      <c r="E70" s="66"/>
      <c r="F70" s="66"/>
      <c r="G70" s="66"/>
      <c r="H70" s="66"/>
      <c r="I70" s="66"/>
      <c r="J70" s="66"/>
      <c r="K70" s="66"/>
      <c r="L70" s="66"/>
      <c r="M70" s="66"/>
      <c r="N70" s="66"/>
      <c r="O70" s="66"/>
      <c r="P70" s="66"/>
      <c r="Q70" s="110">
        <f t="shared" si="3"/>
        <v>0</v>
      </c>
      <c r="R70" s="49">
        <f t="shared" si="1"/>
        <v>0</v>
      </c>
      <c r="S70" s="49">
        <f t="shared" si="2"/>
        <v>0</v>
      </c>
      <c r="T70" s="48"/>
      <c r="U70" s="48"/>
      <c r="V70" s="48"/>
      <c r="W70" s="48"/>
      <c r="X70" s="48"/>
    </row>
    <row r="71" spans="1:24" ht="13.5">
      <c r="A71" s="66"/>
      <c r="B71" s="66"/>
      <c r="C71" s="66"/>
      <c r="D71" s="66"/>
      <c r="E71" s="66"/>
      <c r="F71" s="66"/>
      <c r="G71" s="66"/>
      <c r="H71" s="66"/>
      <c r="I71" s="66"/>
      <c r="J71" s="66"/>
      <c r="K71" s="66"/>
      <c r="L71" s="66"/>
      <c r="M71" s="66"/>
      <c r="N71" s="66"/>
      <c r="O71" s="66"/>
      <c r="P71" s="66"/>
      <c r="Q71" s="110">
        <f t="shared" si="3"/>
        <v>0</v>
      </c>
      <c r="R71" s="49">
        <f t="shared" si="1"/>
        <v>0</v>
      </c>
      <c r="S71" s="49">
        <f t="shared" si="2"/>
        <v>0</v>
      </c>
      <c r="T71" s="48"/>
      <c r="U71" s="48"/>
      <c r="V71" s="48"/>
      <c r="W71" s="48"/>
      <c r="X71" s="48"/>
    </row>
    <row r="72" spans="1:24" ht="13.5">
      <c r="A72" s="66"/>
      <c r="B72" s="66"/>
      <c r="C72" s="66"/>
      <c r="D72" s="66"/>
      <c r="E72" s="66"/>
      <c r="F72" s="66"/>
      <c r="G72" s="66"/>
      <c r="H72" s="66"/>
      <c r="I72" s="66"/>
      <c r="J72" s="66"/>
      <c r="K72" s="66"/>
      <c r="L72" s="66"/>
      <c r="M72" s="66"/>
      <c r="N72" s="66"/>
      <c r="O72" s="66"/>
      <c r="P72" s="66"/>
      <c r="Q72" s="110">
        <f t="shared" si="3"/>
        <v>0</v>
      </c>
      <c r="R72" s="49">
        <f t="shared" si="1"/>
        <v>0</v>
      </c>
      <c r="S72" s="49">
        <f t="shared" si="2"/>
        <v>0</v>
      </c>
      <c r="T72" s="48"/>
      <c r="U72" s="48"/>
      <c r="V72" s="48"/>
      <c r="W72" s="48"/>
      <c r="X72" s="48"/>
    </row>
    <row r="73" spans="1:24" ht="13.5">
      <c r="A73" s="66"/>
      <c r="B73" s="66"/>
      <c r="C73" s="66"/>
      <c r="D73" s="66"/>
      <c r="E73" s="66"/>
      <c r="F73" s="66"/>
      <c r="G73" s="66"/>
      <c r="H73" s="66"/>
      <c r="I73" s="66"/>
      <c r="J73" s="66"/>
      <c r="K73" s="66"/>
      <c r="L73" s="66"/>
      <c r="M73" s="66"/>
      <c r="N73" s="66"/>
      <c r="O73" s="66"/>
      <c r="P73" s="66"/>
      <c r="Q73" s="110">
        <f t="shared" si="3"/>
        <v>0</v>
      </c>
      <c r="R73" s="49">
        <f t="shared" si="1"/>
        <v>0</v>
      </c>
      <c r="S73" s="49">
        <f t="shared" si="2"/>
        <v>0</v>
      </c>
      <c r="T73" s="48"/>
      <c r="U73" s="48"/>
      <c r="V73" s="48"/>
      <c r="W73" s="48"/>
      <c r="X73" s="48"/>
    </row>
    <row r="74" spans="1:24" ht="13.5">
      <c r="A74" s="66"/>
      <c r="B74" s="66"/>
      <c r="C74" s="66"/>
      <c r="D74" s="66"/>
      <c r="E74" s="66"/>
      <c r="F74" s="66"/>
      <c r="G74" s="66"/>
      <c r="H74" s="66"/>
      <c r="I74" s="66"/>
      <c r="J74" s="66"/>
      <c r="K74" s="66"/>
      <c r="L74" s="66"/>
      <c r="M74" s="66"/>
      <c r="N74" s="66"/>
      <c r="O74" s="66"/>
      <c r="P74" s="66"/>
      <c r="Q74" s="110">
        <f t="shared" si="3"/>
        <v>0</v>
      </c>
      <c r="R74" s="49">
        <f t="shared" si="1"/>
        <v>0</v>
      </c>
      <c r="S74" s="49">
        <f t="shared" si="2"/>
        <v>0</v>
      </c>
      <c r="T74" s="48"/>
      <c r="U74" s="48"/>
      <c r="V74" s="48"/>
      <c r="W74" s="48"/>
      <c r="X74" s="48"/>
    </row>
    <row r="75" spans="1:24" ht="13.5">
      <c r="A75" s="66"/>
      <c r="B75" s="66"/>
      <c r="C75" s="66"/>
      <c r="D75" s="66"/>
      <c r="E75" s="66"/>
      <c r="F75" s="66"/>
      <c r="G75" s="66"/>
      <c r="H75" s="66"/>
      <c r="I75" s="66"/>
      <c r="J75" s="66"/>
      <c r="K75" s="66"/>
      <c r="L75" s="66"/>
      <c r="M75" s="66"/>
      <c r="N75" s="66"/>
      <c r="O75" s="66"/>
      <c r="P75" s="66"/>
      <c r="Q75" s="110">
        <f t="shared" si="3"/>
        <v>0</v>
      </c>
      <c r="R75" s="49">
        <f t="shared" si="1"/>
        <v>0</v>
      </c>
      <c r="S75" s="49">
        <f t="shared" si="2"/>
        <v>0</v>
      </c>
      <c r="T75" s="48"/>
      <c r="U75" s="48"/>
      <c r="V75" s="48"/>
      <c r="W75" s="48"/>
      <c r="X75" s="48"/>
    </row>
    <row r="76" spans="1:24" ht="13.5">
      <c r="A76" s="66"/>
      <c r="B76" s="66"/>
      <c r="C76" s="66"/>
      <c r="D76" s="66"/>
      <c r="E76" s="66"/>
      <c r="F76" s="66"/>
      <c r="G76" s="66"/>
      <c r="H76" s="66"/>
      <c r="I76" s="66"/>
      <c r="J76" s="66"/>
      <c r="K76" s="66"/>
      <c r="L76" s="66"/>
      <c r="M76" s="66"/>
      <c r="N76" s="66"/>
      <c r="O76" s="66"/>
      <c r="P76" s="66"/>
      <c r="Q76" s="110">
        <f t="shared" si="3"/>
        <v>0</v>
      </c>
      <c r="R76" s="49">
        <f t="shared" si="1"/>
        <v>0</v>
      </c>
      <c r="S76" s="49">
        <f t="shared" si="2"/>
        <v>0</v>
      </c>
      <c r="T76" s="48"/>
      <c r="U76" s="48"/>
      <c r="V76" s="48"/>
      <c r="W76" s="48"/>
      <c r="X76" s="48"/>
    </row>
    <row r="77" spans="1:24" ht="13.5">
      <c r="A77" s="66"/>
      <c r="B77" s="66"/>
      <c r="C77" s="66"/>
      <c r="D77" s="66"/>
      <c r="E77" s="66"/>
      <c r="F77" s="66"/>
      <c r="G77" s="66"/>
      <c r="H77" s="66"/>
      <c r="I77" s="66"/>
      <c r="J77" s="66"/>
      <c r="K77" s="66"/>
      <c r="L77" s="66"/>
      <c r="M77" s="66"/>
      <c r="N77" s="66"/>
      <c r="O77" s="66"/>
      <c r="P77" s="66"/>
      <c r="Q77" s="110">
        <f t="shared" si="3"/>
        <v>0</v>
      </c>
      <c r="R77" s="49">
        <f t="shared" si="1"/>
        <v>0</v>
      </c>
      <c r="S77" s="49">
        <f t="shared" si="2"/>
        <v>0</v>
      </c>
      <c r="T77" s="48"/>
      <c r="U77" s="48"/>
      <c r="V77" s="48"/>
      <c r="W77" s="48"/>
      <c r="X77" s="48"/>
    </row>
    <row r="78" spans="1:24" ht="13.5">
      <c r="A78" s="66"/>
      <c r="B78" s="66"/>
      <c r="C78" s="66"/>
      <c r="D78" s="66"/>
      <c r="E78" s="66"/>
      <c r="F78" s="66"/>
      <c r="G78" s="66"/>
      <c r="H78" s="66"/>
      <c r="I78" s="66"/>
      <c r="J78" s="66"/>
      <c r="K78" s="66"/>
      <c r="L78" s="66"/>
      <c r="M78" s="66"/>
      <c r="N78" s="66"/>
      <c r="O78" s="66"/>
      <c r="P78" s="66"/>
      <c r="Q78" s="110">
        <f t="shared" si="3"/>
        <v>0</v>
      </c>
      <c r="R78" s="49">
        <f t="shared" ref="R78:R141" si="4">+O78-M78-Q78</f>
        <v>0</v>
      </c>
      <c r="S78" s="49">
        <f t="shared" ref="S78:S141" si="5">L78-N78+P78-Q78</f>
        <v>0</v>
      </c>
      <c r="T78" s="48"/>
      <c r="U78" s="48"/>
      <c r="V78" s="48"/>
      <c r="W78" s="48"/>
      <c r="X78" s="48"/>
    </row>
    <row r="79" spans="1:24" ht="13.5">
      <c r="A79" s="66"/>
      <c r="B79" s="66"/>
      <c r="C79" s="66"/>
      <c r="D79" s="66"/>
      <c r="E79" s="66"/>
      <c r="F79" s="66"/>
      <c r="G79" s="66"/>
      <c r="H79" s="66"/>
      <c r="I79" s="66"/>
      <c r="J79" s="66"/>
      <c r="K79" s="66"/>
      <c r="L79" s="66"/>
      <c r="M79" s="66"/>
      <c r="N79" s="66"/>
      <c r="O79" s="66"/>
      <c r="P79" s="66"/>
      <c r="Q79" s="110">
        <f t="shared" si="3"/>
        <v>0</v>
      </c>
      <c r="R79" s="49">
        <f t="shared" si="4"/>
        <v>0</v>
      </c>
      <c r="S79" s="49">
        <f t="shared" si="5"/>
        <v>0</v>
      </c>
      <c r="T79" s="48"/>
      <c r="U79" s="48"/>
      <c r="V79" s="48"/>
      <c r="W79" s="48"/>
      <c r="X79" s="48"/>
    </row>
    <row r="80" spans="1:24" ht="13.5">
      <c r="A80" s="66"/>
      <c r="B80" s="66"/>
      <c r="C80" s="66"/>
      <c r="D80" s="66"/>
      <c r="E80" s="66"/>
      <c r="F80" s="66"/>
      <c r="G80" s="66"/>
      <c r="H80" s="66"/>
      <c r="I80" s="66"/>
      <c r="J80" s="66"/>
      <c r="K80" s="66"/>
      <c r="L80" s="66"/>
      <c r="M80" s="66"/>
      <c r="N80" s="66"/>
      <c r="O80" s="66"/>
      <c r="P80" s="66"/>
      <c r="Q80" s="110">
        <f t="shared" si="3"/>
        <v>0</v>
      </c>
      <c r="R80" s="49">
        <f t="shared" si="4"/>
        <v>0</v>
      </c>
      <c r="S80" s="49">
        <f t="shared" si="5"/>
        <v>0</v>
      </c>
      <c r="T80" s="48"/>
      <c r="U80" s="48"/>
      <c r="V80" s="48"/>
      <c r="W80" s="48"/>
      <c r="X80" s="48"/>
    </row>
    <row r="81" spans="1:24" ht="13.5">
      <c r="A81" s="66"/>
      <c r="B81" s="66"/>
      <c r="C81" s="66"/>
      <c r="D81" s="66"/>
      <c r="E81" s="66"/>
      <c r="F81" s="66"/>
      <c r="G81" s="66"/>
      <c r="H81" s="66"/>
      <c r="I81" s="66"/>
      <c r="J81" s="66"/>
      <c r="K81" s="66"/>
      <c r="L81" s="66"/>
      <c r="M81" s="66"/>
      <c r="N81" s="66"/>
      <c r="O81" s="66"/>
      <c r="P81" s="66"/>
      <c r="Q81" s="110">
        <f t="shared" ref="Q81:Q144" si="6">+L81-N81+P81</f>
        <v>0</v>
      </c>
      <c r="R81" s="49">
        <f t="shared" si="4"/>
        <v>0</v>
      </c>
      <c r="S81" s="49">
        <f t="shared" si="5"/>
        <v>0</v>
      </c>
      <c r="T81" s="48"/>
      <c r="U81" s="48"/>
      <c r="V81" s="48"/>
      <c r="W81" s="48"/>
      <c r="X81" s="48"/>
    </row>
    <row r="82" spans="1:24" ht="13.5">
      <c r="A82" s="66"/>
      <c r="B82" s="66"/>
      <c r="C82" s="66"/>
      <c r="D82" s="66"/>
      <c r="E82" s="66"/>
      <c r="F82" s="66"/>
      <c r="G82" s="66"/>
      <c r="H82" s="66"/>
      <c r="I82" s="66"/>
      <c r="J82" s="66"/>
      <c r="K82" s="66"/>
      <c r="L82" s="66"/>
      <c r="M82" s="66"/>
      <c r="N82" s="66"/>
      <c r="O82" s="66"/>
      <c r="P82" s="66"/>
      <c r="Q82" s="110">
        <f t="shared" si="6"/>
        <v>0</v>
      </c>
      <c r="R82" s="49">
        <f t="shared" si="4"/>
        <v>0</v>
      </c>
      <c r="S82" s="49">
        <f t="shared" si="5"/>
        <v>0</v>
      </c>
      <c r="T82" s="48"/>
      <c r="U82" s="48"/>
      <c r="V82" s="48"/>
      <c r="W82" s="48"/>
      <c r="X82" s="48"/>
    </row>
    <row r="83" spans="1:24" ht="13.5">
      <c r="A83" s="66"/>
      <c r="B83" s="66"/>
      <c r="C83" s="66"/>
      <c r="D83" s="66"/>
      <c r="E83" s="66"/>
      <c r="F83" s="66"/>
      <c r="G83" s="66"/>
      <c r="H83" s="66"/>
      <c r="I83" s="66"/>
      <c r="J83" s="66"/>
      <c r="K83" s="66"/>
      <c r="L83" s="66"/>
      <c r="M83" s="66"/>
      <c r="N83" s="66"/>
      <c r="O83" s="66"/>
      <c r="P83" s="66"/>
      <c r="Q83" s="110">
        <f t="shared" si="6"/>
        <v>0</v>
      </c>
      <c r="R83" s="49">
        <f t="shared" si="4"/>
        <v>0</v>
      </c>
      <c r="S83" s="49">
        <f t="shared" si="5"/>
        <v>0</v>
      </c>
      <c r="T83" s="48"/>
      <c r="U83" s="48"/>
      <c r="V83" s="48"/>
      <c r="W83" s="48"/>
      <c r="X83" s="48"/>
    </row>
    <row r="84" spans="1:24" ht="13.5">
      <c r="A84" s="66"/>
      <c r="B84" s="66"/>
      <c r="C84" s="66"/>
      <c r="D84" s="66"/>
      <c r="E84" s="66"/>
      <c r="F84" s="66"/>
      <c r="G84" s="66"/>
      <c r="H84" s="66"/>
      <c r="I84" s="66"/>
      <c r="J84" s="66"/>
      <c r="K84" s="66"/>
      <c r="L84" s="66"/>
      <c r="M84" s="66"/>
      <c r="N84" s="66"/>
      <c r="O84" s="66"/>
      <c r="P84" s="66"/>
      <c r="Q84" s="110">
        <f t="shared" si="6"/>
        <v>0</v>
      </c>
      <c r="R84" s="49">
        <f t="shared" si="4"/>
        <v>0</v>
      </c>
      <c r="S84" s="49">
        <f t="shared" si="5"/>
        <v>0</v>
      </c>
      <c r="T84" s="48"/>
      <c r="U84" s="48"/>
      <c r="V84" s="48"/>
      <c r="W84" s="48"/>
      <c r="X84" s="48"/>
    </row>
    <row r="85" spans="1:24" ht="13.5">
      <c r="A85" s="66"/>
      <c r="B85" s="66"/>
      <c r="C85" s="66"/>
      <c r="D85" s="66"/>
      <c r="E85" s="66"/>
      <c r="F85" s="66"/>
      <c r="G85" s="66"/>
      <c r="H85" s="66"/>
      <c r="I85" s="66"/>
      <c r="J85" s="66"/>
      <c r="K85" s="66"/>
      <c r="L85" s="66"/>
      <c r="M85" s="66"/>
      <c r="N85" s="66"/>
      <c r="O85" s="66"/>
      <c r="P85" s="66"/>
      <c r="Q85" s="110">
        <f t="shared" si="6"/>
        <v>0</v>
      </c>
      <c r="R85" s="49">
        <f t="shared" si="4"/>
        <v>0</v>
      </c>
      <c r="S85" s="49">
        <f t="shared" si="5"/>
        <v>0</v>
      </c>
      <c r="T85" s="48"/>
      <c r="U85" s="48"/>
      <c r="V85" s="48"/>
      <c r="W85" s="48"/>
      <c r="X85" s="48"/>
    </row>
    <row r="86" spans="1:24" ht="13.5">
      <c r="A86" s="66"/>
      <c r="B86" s="66"/>
      <c r="C86" s="66"/>
      <c r="D86" s="66"/>
      <c r="E86" s="66"/>
      <c r="F86" s="66"/>
      <c r="G86" s="66"/>
      <c r="H86" s="66"/>
      <c r="I86" s="66"/>
      <c r="J86" s="66"/>
      <c r="K86" s="66"/>
      <c r="L86" s="66"/>
      <c r="M86" s="66"/>
      <c r="N86" s="66"/>
      <c r="O86" s="66"/>
      <c r="P86" s="66"/>
      <c r="Q86" s="110">
        <f t="shared" si="6"/>
        <v>0</v>
      </c>
      <c r="R86" s="49">
        <f t="shared" si="4"/>
        <v>0</v>
      </c>
      <c r="S86" s="49">
        <f t="shared" si="5"/>
        <v>0</v>
      </c>
      <c r="T86" s="48"/>
      <c r="U86" s="48"/>
      <c r="V86" s="48"/>
      <c r="W86" s="48"/>
      <c r="X86" s="48"/>
    </row>
    <row r="87" spans="1:24" ht="13.5">
      <c r="A87" s="66"/>
      <c r="B87" s="66"/>
      <c r="C87" s="66"/>
      <c r="D87" s="66"/>
      <c r="E87" s="66"/>
      <c r="F87" s="66"/>
      <c r="G87" s="66"/>
      <c r="H87" s="66"/>
      <c r="I87" s="66"/>
      <c r="J87" s="66"/>
      <c r="K87" s="66"/>
      <c r="L87" s="66"/>
      <c r="M87" s="66"/>
      <c r="N87" s="66"/>
      <c r="O87" s="66"/>
      <c r="P87" s="66"/>
      <c r="Q87" s="110">
        <f t="shared" si="6"/>
        <v>0</v>
      </c>
      <c r="R87" s="49">
        <f t="shared" si="4"/>
        <v>0</v>
      </c>
      <c r="S87" s="49">
        <f t="shared" si="5"/>
        <v>0</v>
      </c>
      <c r="T87" s="48"/>
      <c r="U87" s="48"/>
      <c r="V87" s="48"/>
      <c r="W87" s="48"/>
      <c r="X87" s="48"/>
    </row>
    <row r="88" spans="1:24" ht="13.5">
      <c r="A88" s="66"/>
      <c r="B88" s="66"/>
      <c r="C88" s="66"/>
      <c r="D88" s="66"/>
      <c r="E88" s="66"/>
      <c r="F88" s="66"/>
      <c r="G88" s="66"/>
      <c r="H88" s="66"/>
      <c r="I88" s="66"/>
      <c r="J88" s="66"/>
      <c r="K88" s="66"/>
      <c r="L88" s="66"/>
      <c r="M88" s="66"/>
      <c r="N88" s="66"/>
      <c r="O88" s="66"/>
      <c r="P88" s="66"/>
      <c r="Q88" s="110">
        <f t="shared" si="6"/>
        <v>0</v>
      </c>
      <c r="R88" s="49">
        <f t="shared" si="4"/>
        <v>0</v>
      </c>
      <c r="S88" s="49">
        <f t="shared" si="5"/>
        <v>0</v>
      </c>
      <c r="T88" s="48"/>
      <c r="U88" s="48"/>
      <c r="V88" s="48"/>
      <c r="W88" s="48"/>
      <c r="X88" s="48"/>
    </row>
    <row r="89" spans="1:24" ht="13.5">
      <c r="A89" s="66"/>
      <c r="B89" s="66"/>
      <c r="C89" s="66"/>
      <c r="D89" s="66"/>
      <c r="E89" s="66"/>
      <c r="F89" s="66"/>
      <c r="G89" s="66"/>
      <c r="H89" s="66"/>
      <c r="I89" s="66"/>
      <c r="J89" s="66"/>
      <c r="K89" s="66"/>
      <c r="L89" s="66"/>
      <c r="M89" s="66"/>
      <c r="N89" s="66"/>
      <c r="O89" s="66"/>
      <c r="P89" s="66"/>
      <c r="Q89" s="110">
        <f t="shared" si="6"/>
        <v>0</v>
      </c>
      <c r="R89" s="49">
        <f t="shared" si="4"/>
        <v>0</v>
      </c>
      <c r="S89" s="49">
        <f t="shared" si="5"/>
        <v>0</v>
      </c>
      <c r="T89" s="48"/>
      <c r="U89" s="48"/>
      <c r="V89" s="48"/>
      <c r="W89" s="48"/>
      <c r="X89" s="48"/>
    </row>
    <row r="90" spans="1:24" ht="13.5">
      <c r="A90" s="66"/>
      <c r="B90" s="66"/>
      <c r="C90" s="66"/>
      <c r="D90" s="66"/>
      <c r="E90" s="66"/>
      <c r="F90" s="66"/>
      <c r="G90" s="66"/>
      <c r="H90" s="66"/>
      <c r="I90" s="66"/>
      <c r="J90" s="66"/>
      <c r="K90" s="66"/>
      <c r="L90" s="66"/>
      <c r="M90" s="66"/>
      <c r="N90" s="66"/>
      <c r="O90" s="66"/>
      <c r="P90" s="66"/>
      <c r="Q90" s="110">
        <f t="shared" si="6"/>
        <v>0</v>
      </c>
      <c r="R90" s="49">
        <f t="shared" si="4"/>
        <v>0</v>
      </c>
      <c r="S90" s="49">
        <f t="shared" si="5"/>
        <v>0</v>
      </c>
      <c r="T90" s="48"/>
      <c r="U90" s="48"/>
      <c r="V90" s="48"/>
      <c r="W90" s="48"/>
      <c r="X90" s="48"/>
    </row>
    <row r="91" spans="1:24" ht="13.5">
      <c r="A91" s="66"/>
      <c r="B91" s="66"/>
      <c r="C91" s="66"/>
      <c r="D91" s="66"/>
      <c r="E91" s="66"/>
      <c r="F91" s="66"/>
      <c r="G91" s="66"/>
      <c r="H91" s="66"/>
      <c r="I91" s="66"/>
      <c r="J91" s="66"/>
      <c r="K91" s="66"/>
      <c r="L91" s="66"/>
      <c r="M91" s="66"/>
      <c r="N91" s="66"/>
      <c r="O91" s="66"/>
      <c r="P91" s="66"/>
      <c r="Q91" s="110">
        <f t="shared" si="6"/>
        <v>0</v>
      </c>
      <c r="R91" s="49">
        <f t="shared" si="4"/>
        <v>0</v>
      </c>
      <c r="S91" s="49">
        <f t="shared" si="5"/>
        <v>0</v>
      </c>
      <c r="T91" s="48"/>
      <c r="U91" s="48"/>
      <c r="V91" s="48"/>
      <c r="W91" s="48"/>
      <c r="X91" s="48"/>
    </row>
    <row r="92" spans="1:24" ht="13.5">
      <c r="A92" s="66"/>
      <c r="B92" s="66"/>
      <c r="C92" s="66"/>
      <c r="D92" s="66"/>
      <c r="E92" s="66"/>
      <c r="F92" s="66"/>
      <c r="G92" s="66"/>
      <c r="H92" s="66"/>
      <c r="I92" s="66"/>
      <c r="J92" s="66"/>
      <c r="K92" s="66"/>
      <c r="L92" s="66"/>
      <c r="M92" s="66"/>
      <c r="N92" s="66"/>
      <c r="O92" s="66"/>
      <c r="P92" s="66"/>
      <c r="Q92" s="110">
        <f t="shared" si="6"/>
        <v>0</v>
      </c>
      <c r="R92" s="49">
        <f t="shared" si="4"/>
        <v>0</v>
      </c>
      <c r="S92" s="49">
        <f t="shared" si="5"/>
        <v>0</v>
      </c>
      <c r="T92" s="48"/>
      <c r="U92" s="48"/>
      <c r="V92" s="48"/>
      <c r="W92" s="48"/>
      <c r="X92" s="48"/>
    </row>
    <row r="93" spans="1:24" ht="13.5">
      <c r="A93" s="66"/>
      <c r="B93" s="66"/>
      <c r="C93" s="66"/>
      <c r="D93" s="66"/>
      <c r="E93" s="66"/>
      <c r="F93" s="66"/>
      <c r="G93" s="66"/>
      <c r="H93" s="66"/>
      <c r="I93" s="66"/>
      <c r="J93" s="66"/>
      <c r="K93" s="66"/>
      <c r="L93" s="66"/>
      <c r="M93" s="66"/>
      <c r="N93" s="66"/>
      <c r="O93" s="66"/>
      <c r="P93" s="66"/>
      <c r="Q93" s="110">
        <f t="shared" si="6"/>
        <v>0</v>
      </c>
      <c r="R93" s="49">
        <f t="shared" si="4"/>
        <v>0</v>
      </c>
      <c r="S93" s="49">
        <f t="shared" si="5"/>
        <v>0</v>
      </c>
      <c r="T93" s="48"/>
      <c r="U93" s="48"/>
      <c r="V93" s="48"/>
      <c r="W93" s="48"/>
      <c r="X93" s="48"/>
    </row>
    <row r="94" spans="1:24" ht="13.5">
      <c r="A94" s="66"/>
      <c r="B94" s="66"/>
      <c r="C94" s="66"/>
      <c r="D94" s="66"/>
      <c r="E94" s="66"/>
      <c r="F94" s="66"/>
      <c r="G94" s="66"/>
      <c r="H94" s="66"/>
      <c r="I94" s="66"/>
      <c r="J94" s="66"/>
      <c r="K94" s="66"/>
      <c r="L94" s="66"/>
      <c r="M94" s="66"/>
      <c r="N94" s="66"/>
      <c r="O94" s="66"/>
      <c r="P94" s="66"/>
      <c r="Q94" s="110">
        <f t="shared" si="6"/>
        <v>0</v>
      </c>
      <c r="R94" s="49">
        <f t="shared" si="4"/>
        <v>0</v>
      </c>
      <c r="S94" s="49">
        <f t="shared" si="5"/>
        <v>0</v>
      </c>
      <c r="T94" s="48"/>
      <c r="U94" s="48"/>
      <c r="V94" s="48"/>
      <c r="W94" s="48"/>
      <c r="X94" s="48"/>
    </row>
    <row r="95" spans="1:24" ht="13.5">
      <c r="A95" s="66"/>
      <c r="B95" s="66"/>
      <c r="C95" s="66"/>
      <c r="D95" s="66"/>
      <c r="E95" s="66"/>
      <c r="F95" s="66"/>
      <c r="G95" s="66"/>
      <c r="H95" s="66"/>
      <c r="I95" s="66"/>
      <c r="J95" s="66"/>
      <c r="K95" s="66"/>
      <c r="L95" s="66"/>
      <c r="M95" s="66"/>
      <c r="N95" s="66"/>
      <c r="O95" s="66"/>
      <c r="P95" s="66"/>
      <c r="Q95" s="110">
        <f t="shared" si="6"/>
        <v>0</v>
      </c>
      <c r="R95" s="49">
        <f t="shared" si="4"/>
        <v>0</v>
      </c>
      <c r="S95" s="49">
        <f t="shared" si="5"/>
        <v>0</v>
      </c>
      <c r="T95" s="48"/>
      <c r="U95" s="48"/>
      <c r="V95" s="48"/>
      <c r="W95" s="48"/>
      <c r="X95" s="48"/>
    </row>
    <row r="96" spans="1:24" ht="13.5">
      <c r="A96" s="66"/>
      <c r="B96" s="66"/>
      <c r="C96" s="66"/>
      <c r="D96" s="66"/>
      <c r="E96" s="66"/>
      <c r="F96" s="66"/>
      <c r="G96" s="66"/>
      <c r="H96" s="66"/>
      <c r="I96" s="66"/>
      <c r="J96" s="66"/>
      <c r="K96" s="66"/>
      <c r="L96" s="66"/>
      <c r="M96" s="66"/>
      <c r="N96" s="66"/>
      <c r="O96" s="66"/>
      <c r="P96" s="66"/>
      <c r="Q96" s="110">
        <f t="shared" si="6"/>
        <v>0</v>
      </c>
      <c r="R96" s="49">
        <f t="shared" si="4"/>
        <v>0</v>
      </c>
      <c r="S96" s="49">
        <f t="shared" si="5"/>
        <v>0</v>
      </c>
      <c r="T96" s="48"/>
      <c r="U96" s="48"/>
      <c r="V96" s="48"/>
      <c r="W96" s="48"/>
      <c r="X96" s="48"/>
    </row>
    <row r="97" spans="1:24" ht="13.5">
      <c r="A97" s="66"/>
      <c r="B97" s="66"/>
      <c r="C97" s="66"/>
      <c r="D97" s="66"/>
      <c r="E97" s="66"/>
      <c r="F97" s="66"/>
      <c r="G97" s="66"/>
      <c r="H97" s="66"/>
      <c r="I97" s="66"/>
      <c r="J97" s="66"/>
      <c r="K97" s="66"/>
      <c r="L97" s="66"/>
      <c r="M97" s="66"/>
      <c r="N97" s="66"/>
      <c r="O97" s="66"/>
      <c r="P97" s="66"/>
      <c r="Q97" s="110">
        <f t="shared" si="6"/>
        <v>0</v>
      </c>
      <c r="R97" s="49">
        <f t="shared" si="4"/>
        <v>0</v>
      </c>
      <c r="S97" s="49">
        <f t="shared" si="5"/>
        <v>0</v>
      </c>
      <c r="T97" s="48"/>
      <c r="U97" s="48"/>
      <c r="V97" s="48"/>
      <c r="W97" s="48"/>
      <c r="X97" s="48"/>
    </row>
    <row r="98" spans="1:24" ht="13.5">
      <c r="A98" s="66"/>
      <c r="B98" s="66"/>
      <c r="C98" s="66"/>
      <c r="D98" s="66"/>
      <c r="E98" s="66"/>
      <c r="F98" s="66"/>
      <c r="G98" s="66"/>
      <c r="H98" s="66"/>
      <c r="I98" s="66"/>
      <c r="J98" s="66"/>
      <c r="K98" s="66"/>
      <c r="L98" s="66"/>
      <c r="M98" s="66"/>
      <c r="N98" s="66"/>
      <c r="O98" s="66"/>
      <c r="P98" s="66"/>
      <c r="Q98" s="110">
        <f t="shared" si="6"/>
        <v>0</v>
      </c>
      <c r="R98" s="49">
        <f t="shared" si="4"/>
        <v>0</v>
      </c>
      <c r="S98" s="49">
        <f t="shared" si="5"/>
        <v>0</v>
      </c>
      <c r="T98" s="48"/>
      <c r="U98" s="48"/>
      <c r="V98" s="48"/>
      <c r="W98" s="48"/>
      <c r="X98" s="48"/>
    </row>
    <row r="99" spans="1:24" ht="13.5">
      <c r="A99" s="66"/>
      <c r="B99" s="66"/>
      <c r="C99" s="66"/>
      <c r="D99" s="66"/>
      <c r="E99" s="66"/>
      <c r="F99" s="66"/>
      <c r="G99" s="66"/>
      <c r="H99" s="66"/>
      <c r="I99" s="66"/>
      <c r="J99" s="66"/>
      <c r="K99" s="66"/>
      <c r="L99" s="66"/>
      <c r="M99" s="66"/>
      <c r="N99" s="66"/>
      <c r="O99" s="66"/>
      <c r="P99" s="66"/>
      <c r="Q99" s="110">
        <f t="shared" si="6"/>
        <v>0</v>
      </c>
      <c r="R99" s="49">
        <f t="shared" si="4"/>
        <v>0</v>
      </c>
      <c r="S99" s="49">
        <f t="shared" si="5"/>
        <v>0</v>
      </c>
      <c r="T99" s="48"/>
      <c r="U99" s="48"/>
      <c r="V99" s="48"/>
      <c r="W99" s="48"/>
      <c r="X99" s="48"/>
    </row>
    <row r="100" spans="1:24" ht="13.5">
      <c r="A100" s="66"/>
      <c r="B100" s="66"/>
      <c r="C100" s="66"/>
      <c r="D100" s="66"/>
      <c r="E100" s="66"/>
      <c r="F100" s="66"/>
      <c r="G100" s="66"/>
      <c r="H100" s="66"/>
      <c r="I100" s="66"/>
      <c r="J100" s="66"/>
      <c r="K100" s="66"/>
      <c r="L100" s="66"/>
      <c r="M100" s="66"/>
      <c r="N100" s="66"/>
      <c r="O100" s="66"/>
      <c r="P100" s="66"/>
      <c r="Q100" s="110">
        <f t="shared" si="6"/>
        <v>0</v>
      </c>
      <c r="R100" s="49">
        <f t="shared" si="4"/>
        <v>0</v>
      </c>
      <c r="S100" s="49">
        <f t="shared" si="5"/>
        <v>0</v>
      </c>
      <c r="T100" s="48"/>
      <c r="U100" s="48"/>
      <c r="V100" s="48"/>
      <c r="W100" s="48"/>
      <c r="X100" s="48"/>
    </row>
    <row r="101" spans="1:24" ht="13.5">
      <c r="A101" s="66"/>
      <c r="B101" s="66"/>
      <c r="C101" s="66"/>
      <c r="D101" s="66"/>
      <c r="E101" s="66"/>
      <c r="F101" s="66"/>
      <c r="G101" s="66"/>
      <c r="H101" s="66"/>
      <c r="I101" s="66"/>
      <c r="J101" s="66"/>
      <c r="K101" s="66"/>
      <c r="L101" s="66"/>
      <c r="M101" s="66"/>
      <c r="N101" s="66"/>
      <c r="O101" s="66"/>
      <c r="P101" s="66"/>
      <c r="Q101" s="110">
        <f t="shared" si="6"/>
        <v>0</v>
      </c>
      <c r="R101" s="49">
        <f t="shared" si="4"/>
        <v>0</v>
      </c>
      <c r="S101" s="49">
        <f t="shared" si="5"/>
        <v>0</v>
      </c>
      <c r="T101" s="48"/>
      <c r="U101" s="48"/>
      <c r="V101" s="48"/>
      <c r="W101" s="48"/>
      <c r="X101" s="48"/>
    </row>
    <row r="102" spans="1:24" ht="13.5">
      <c r="A102" s="66"/>
      <c r="B102" s="66"/>
      <c r="C102" s="66"/>
      <c r="D102" s="66"/>
      <c r="E102" s="66"/>
      <c r="F102" s="66"/>
      <c r="G102" s="66"/>
      <c r="H102" s="66"/>
      <c r="I102" s="66"/>
      <c r="J102" s="66"/>
      <c r="K102" s="66"/>
      <c r="L102" s="66"/>
      <c r="M102" s="66"/>
      <c r="N102" s="66"/>
      <c r="O102" s="66"/>
      <c r="P102" s="66"/>
      <c r="Q102" s="110">
        <f t="shared" si="6"/>
        <v>0</v>
      </c>
      <c r="R102" s="49">
        <f t="shared" si="4"/>
        <v>0</v>
      </c>
      <c r="S102" s="49">
        <f t="shared" si="5"/>
        <v>0</v>
      </c>
      <c r="T102" s="48"/>
      <c r="U102" s="48"/>
      <c r="V102" s="48"/>
      <c r="W102" s="48"/>
      <c r="X102" s="48"/>
    </row>
    <row r="103" spans="1:24" ht="13.5">
      <c r="A103" s="66"/>
      <c r="B103" s="66"/>
      <c r="C103" s="66"/>
      <c r="D103" s="66"/>
      <c r="E103" s="66"/>
      <c r="F103" s="66"/>
      <c r="G103" s="66"/>
      <c r="H103" s="66"/>
      <c r="I103" s="66"/>
      <c r="J103" s="66"/>
      <c r="K103" s="66"/>
      <c r="L103" s="66"/>
      <c r="M103" s="66"/>
      <c r="N103" s="66"/>
      <c r="O103" s="66"/>
      <c r="P103" s="66"/>
      <c r="Q103" s="110">
        <f t="shared" si="6"/>
        <v>0</v>
      </c>
      <c r="R103" s="49">
        <f t="shared" si="4"/>
        <v>0</v>
      </c>
      <c r="S103" s="49">
        <f t="shared" si="5"/>
        <v>0</v>
      </c>
      <c r="T103" s="48"/>
      <c r="U103" s="48"/>
      <c r="V103" s="48"/>
      <c r="W103" s="48"/>
      <c r="X103" s="48"/>
    </row>
    <row r="104" spans="1:24" ht="13.5">
      <c r="A104" s="66"/>
      <c r="B104" s="66"/>
      <c r="C104" s="66"/>
      <c r="D104" s="66"/>
      <c r="E104" s="66"/>
      <c r="F104" s="66"/>
      <c r="G104" s="66"/>
      <c r="H104" s="66"/>
      <c r="I104" s="66"/>
      <c r="J104" s="66"/>
      <c r="K104" s="66"/>
      <c r="L104" s="66"/>
      <c r="M104" s="66"/>
      <c r="N104" s="66"/>
      <c r="O104" s="66"/>
      <c r="P104" s="66"/>
      <c r="Q104" s="110">
        <f t="shared" si="6"/>
        <v>0</v>
      </c>
      <c r="R104" s="49">
        <f t="shared" si="4"/>
        <v>0</v>
      </c>
      <c r="S104" s="49">
        <f t="shared" si="5"/>
        <v>0</v>
      </c>
      <c r="T104" s="48"/>
      <c r="U104" s="48"/>
      <c r="V104" s="48"/>
      <c r="W104" s="48"/>
      <c r="X104" s="48"/>
    </row>
    <row r="105" spans="1:24" ht="13.5">
      <c r="A105" s="66"/>
      <c r="B105" s="66"/>
      <c r="C105" s="66"/>
      <c r="D105" s="66"/>
      <c r="E105" s="66"/>
      <c r="F105" s="66"/>
      <c r="G105" s="66"/>
      <c r="H105" s="66"/>
      <c r="I105" s="66"/>
      <c r="J105" s="66"/>
      <c r="K105" s="66"/>
      <c r="L105" s="66"/>
      <c r="M105" s="66"/>
      <c r="N105" s="66"/>
      <c r="O105" s="66"/>
      <c r="P105" s="66"/>
      <c r="Q105" s="110">
        <f t="shared" si="6"/>
        <v>0</v>
      </c>
      <c r="R105" s="49">
        <f t="shared" si="4"/>
        <v>0</v>
      </c>
      <c r="S105" s="49">
        <f t="shared" si="5"/>
        <v>0</v>
      </c>
      <c r="T105" s="48"/>
      <c r="U105" s="48"/>
      <c r="V105" s="48"/>
      <c r="W105" s="48"/>
      <c r="X105" s="48"/>
    </row>
    <row r="106" spans="1:24" ht="13.5">
      <c r="A106" s="66"/>
      <c r="B106" s="66"/>
      <c r="C106" s="66"/>
      <c r="D106" s="66"/>
      <c r="E106" s="66"/>
      <c r="F106" s="66"/>
      <c r="G106" s="66"/>
      <c r="H106" s="66"/>
      <c r="I106" s="66"/>
      <c r="J106" s="66"/>
      <c r="K106" s="66"/>
      <c r="L106" s="66"/>
      <c r="M106" s="66"/>
      <c r="N106" s="66"/>
      <c r="O106" s="66"/>
      <c r="P106" s="66"/>
      <c r="Q106" s="110">
        <f t="shared" si="6"/>
        <v>0</v>
      </c>
      <c r="R106" s="49">
        <f t="shared" si="4"/>
        <v>0</v>
      </c>
      <c r="S106" s="49">
        <f t="shared" si="5"/>
        <v>0</v>
      </c>
      <c r="T106" s="48"/>
      <c r="U106" s="48"/>
      <c r="V106" s="48"/>
      <c r="W106" s="48"/>
      <c r="X106" s="48"/>
    </row>
    <row r="107" spans="1:24" ht="13.5">
      <c r="A107" s="66"/>
      <c r="B107" s="66"/>
      <c r="C107" s="66"/>
      <c r="D107" s="66"/>
      <c r="E107" s="66"/>
      <c r="F107" s="66"/>
      <c r="G107" s="66"/>
      <c r="H107" s="66"/>
      <c r="I107" s="66"/>
      <c r="J107" s="66"/>
      <c r="K107" s="66"/>
      <c r="L107" s="66"/>
      <c r="M107" s="66"/>
      <c r="N107" s="66"/>
      <c r="O107" s="66"/>
      <c r="P107" s="66"/>
      <c r="Q107" s="110">
        <f t="shared" si="6"/>
        <v>0</v>
      </c>
      <c r="R107" s="49">
        <f t="shared" si="4"/>
        <v>0</v>
      </c>
      <c r="S107" s="49">
        <f t="shared" si="5"/>
        <v>0</v>
      </c>
      <c r="T107" s="48"/>
      <c r="U107" s="48"/>
      <c r="V107" s="48"/>
      <c r="W107" s="48"/>
      <c r="X107" s="48"/>
    </row>
    <row r="108" spans="1:24" ht="13.5">
      <c r="A108" s="66"/>
      <c r="B108" s="66"/>
      <c r="C108" s="66"/>
      <c r="D108" s="66"/>
      <c r="E108" s="66"/>
      <c r="F108" s="66"/>
      <c r="G108" s="66"/>
      <c r="H108" s="66"/>
      <c r="I108" s="66"/>
      <c r="J108" s="66"/>
      <c r="K108" s="66"/>
      <c r="L108" s="66"/>
      <c r="M108" s="66"/>
      <c r="N108" s="66"/>
      <c r="O108" s="66"/>
      <c r="P108" s="66"/>
      <c r="Q108" s="110">
        <f t="shared" si="6"/>
        <v>0</v>
      </c>
      <c r="R108" s="49">
        <f t="shared" si="4"/>
        <v>0</v>
      </c>
      <c r="S108" s="49">
        <f t="shared" si="5"/>
        <v>0</v>
      </c>
      <c r="T108" s="48"/>
      <c r="U108" s="48"/>
      <c r="V108" s="48"/>
      <c r="W108" s="48"/>
      <c r="X108" s="48"/>
    </row>
    <row r="109" spans="1:24" ht="13.5">
      <c r="A109" s="66"/>
      <c r="B109" s="66"/>
      <c r="C109" s="66"/>
      <c r="D109" s="66"/>
      <c r="E109" s="66"/>
      <c r="F109" s="66"/>
      <c r="G109" s="66"/>
      <c r="H109" s="66"/>
      <c r="I109" s="66"/>
      <c r="J109" s="66"/>
      <c r="K109" s="66"/>
      <c r="L109" s="66"/>
      <c r="M109" s="66"/>
      <c r="N109" s="66"/>
      <c r="O109" s="66"/>
      <c r="P109" s="66"/>
      <c r="Q109" s="110">
        <f t="shared" si="6"/>
        <v>0</v>
      </c>
      <c r="R109" s="49">
        <f t="shared" si="4"/>
        <v>0</v>
      </c>
      <c r="S109" s="49">
        <f t="shared" si="5"/>
        <v>0</v>
      </c>
      <c r="T109" s="48"/>
      <c r="U109" s="48"/>
      <c r="V109" s="48"/>
      <c r="W109" s="48"/>
      <c r="X109" s="48"/>
    </row>
    <row r="110" spans="1:24" ht="13.5">
      <c r="A110" s="66"/>
      <c r="B110" s="66"/>
      <c r="C110" s="66"/>
      <c r="D110" s="66"/>
      <c r="E110" s="66"/>
      <c r="F110" s="66"/>
      <c r="G110" s="66"/>
      <c r="H110" s="66"/>
      <c r="I110" s="66"/>
      <c r="J110" s="66"/>
      <c r="K110" s="66"/>
      <c r="L110" s="66"/>
      <c r="M110" s="66"/>
      <c r="N110" s="66"/>
      <c r="O110" s="66"/>
      <c r="P110" s="66"/>
      <c r="Q110" s="110">
        <f t="shared" si="6"/>
        <v>0</v>
      </c>
      <c r="R110" s="49">
        <f t="shared" si="4"/>
        <v>0</v>
      </c>
      <c r="S110" s="49">
        <f t="shared" si="5"/>
        <v>0</v>
      </c>
      <c r="T110" s="48"/>
      <c r="U110" s="48"/>
      <c r="V110" s="48"/>
      <c r="W110" s="48"/>
      <c r="X110" s="48"/>
    </row>
    <row r="111" spans="1:24" ht="13.5">
      <c r="A111" s="66"/>
      <c r="B111" s="66"/>
      <c r="C111" s="66"/>
      <c r="D111" s="66"/>
      <c r="E111" s="66"/>
      <c r="F111" s="66"/>
      <c r="G111" s="66"/>
      <c r="H111" s="66"/>
      <c r="I111" s="66"/>
      <c r="J111" s="66"/>
      <c r="K111" s="66"/>
      <c r="L111" s="66"/>
      <c r="M111" s="66"/>
      <c r="N111" s="66"/>
      <c r="O111" s="66"/>
      <c r="P111" s="66"/>
      <c r="Q111" s="110">
        <f t="shared" si="6"/>
        <v>0</v>
      </c>
      <c r="R111" s="49">
        <f t="shared" si="4"/>
        <v>0</v>
      </c>
      <c r="S111" s="49">
        <f t="shared" si="5"/>
        <v>0</v>
      </c>
      <c r="T111" s="48"/>
      <c r="U111" s="48"/>
      <c r="V111" s="48"/>
      <c r="W111" s="48"/>
      <c r="X111" s="48"/>
    </row>
    <row r="112" spans="1:24" ht="13.5">
      <c r="A112" s="66"/>
      <c r="B112" s="66"/>
      <c r="C112" s="66"/>
      <c r="D112" s="66"/>
      <c r="E112" s="66"/>
      <c r="F112" s="66"/>
      <c r="G112" s="66"/>
      <c r="H112" s="66"/>
      <c r="I112" s="66"/>
      <c r="J112" s="66"/>
      <c r="K112" s="66"/>
      <c r="L112" s="66"/>
      <c r="M112" s="66"/>
      <c r="N112" s="66"/>
      <c r="O112" s="66"/>
      <c r="P112" s="66"/>
      <c r="Q112" s="110">
        <f t="shared" si="6"/>
        <v>0</v>
      </c>
      <c r="R112" s="49">
        <f t="shared" si="4"/>
        <v>0</v>
      </c>
      <c r="S112" s="49">
        <f t="shared" si="5"/>
        <v>0</v>
      </c>
      <c r="T112" s="48"/>
      <c r="U112" s="48"/>
      <c r="V112" s="48"/>
      <c r="W112" s="48"/>
      <c r="X112" s="48"/>
    </row>
    <row r="113" spans="1:24" ht="13.5">
      <c r="A113" s="66"/>
      <c r="B113" s="66"/>
      <c r="C113" s="66"/>
      <c r="D113" s="66"/>
      <c r="E113" s="66"/>
      <c r="F113" s="66"/>
      <c r="G113" s="66"/>
      <c r="H113" s="66"/>
      <c r="I113" s="66"/>
      <c r="J113" s="66"/>
      <c r="K113" s="66"/>
      <c r="L113" s="66"/>
      <c r="M113" s="66"/>
      <c r="N113" s="66"/>
      <c r="O113" s="66"/>
      <c r="P113" s="66"/>
      <c r="Q113" s="110">
        <f t="shared" si="6"/>
        <v>0</v>
      </c>
      <c r="R113" s="49">
        <f t="shared" si="4"/>
        <v>0</v>
      </c>
      <c r="S113" s="49">
        <f t="shared" si="5"/>
        <v>0</v>
      </c>
      <c r="T113" s="48"/>
      <c r="U113" s="48"/>
      <c r="V113" s="48"/>
      <c r="W113" s="48"/>
      <c r="X113" s="48"/>
    </row>
    <row r="114" spans="1:24" ht="13.5">
      <c r="A114" s="66"/>
      <c r="B114" s="66"/>
      <c r="C114" s="66"/>
      <c r="D114" s="66"/>
      <c r="E114" s="66"/>
      <c r="F114" s="66"/>
      <c r="G114" s="66"/>
      <c r="H114" s="66"/>
      <c r="I114" s="66"/>
      <c r="J114" s="66"/>
      <c r="K114" s="66"/>
      <c r="L114" s="66"/>
      <c r="M114" s="66"/>
      <c r="N114" s="66"/>
      <c r="O114" s="66"/>
      <c r="P114" s="66"/>
      <c r="Q114" s="110">
        <f t="shared" si="6"/>
        <v>0</v>
      </c>
      <c r="R114" s="49">
        <f t="shared" si="4"/>
        <v>0</v>
      </c>
      <c r="S114" s="49">
        <f t="shared" si="5"/>
        <v>0</v>
      </c>
      <c r="T114" s="48"/>
      <c r="U114" s="48"/>
      <c r="V114" s="48"/>
      <c r="W114" s="48"/>
      <c r="X114" s="48"/>
    </row>
    <row r="115" spans="1:24" ht="13.5">
      <c r="A115" s="66"/>
      <c r="B115" s="66"/>
      <c r="C115" s="66"/>
      <c r="D115" s="66"/>
      <c r="E115" s="66"/>
      <c r="F115" s="66"/>
      <c r="G115" s="66"/>
      <c r="H115" s="66"/>
      <c r="I115" s="66"/>
      <c r="J115" s="66"/>
      <c r="K115" s="66"/>
      <c r="L115" s="66"/>
      <c r="M115" s="66"/>
      <c r="N115" s="66"/>
      <c r="O115" s="66"/>
      <c r="P115" s="66"/>
      <c r="Q115" s="110">
        <f t="shared" si="6"/>
        <v>0</v>
      </c>
      <c r="R115" s="49">
        <f t="shared" si="4"/>
        <v>0</v>
      </c>
      <c r="S115" s="49">
        <f t="shared" si="5"/>
        <v>0</v>
      </c>
      <c r="T115" s="48"/>
      <c r="U115" s="48"/>
      <c r="V115" s="48"/>
      <c r="W115" s="48"/>
      <c r="X115" s="48"/>
    </row>
    <row r="116" spans="1:24" ht="13.5">
      <c r="A116" s="66"/>
      <c r="B116" s="66"/>
      <c r="C116" s="66"/>
      <c r="D116" s="66"/>
      <c r="E116" s="66"/>
      <c r="F116" s="66"/>
      <c r="G116" s="66"/>
      <c r="H116" s="66"/>
      <c r="I116" s="66"/>
      <c r="J116" s="66"/>
      <c r="K116" s="66"/>
      <c r="L116" s="66"/>
      <c r="M116" s="66"/>
      <c r="N116" s="66"/>
      <c r="O116" s="66"/>
      <c r="P116" s="66"/>
      <c r="Q116" s="110">
        <f t="shared" si="6"/>
        <v>0</v>
      </c>
      <c r="R116" s="49">
        <f t="shared" si="4"/>
        <v>0</v>
      </c>
      <c r="S116" s="49">
        <f t="shared" si="5"/>
        <v>0</v>
      </c>
      <c r="T116" s="48"/>
      <c r="U116" s="48"/>
      <c r="V116" s="48"/>
      <c r="W116" s="48"/>
      <c r="X116" s="48"/>
    </row>
    <row r="117" spans="1:24" ht="13.5">
      <c r="A117" s="66"/>
      <c r="B117" s="66"/>
      <c r="C117" s="66"/>
      <c r="D117" s="66"/>
      <c r="E117" s="66"/>
      <c r="F117" s="66"/>
      <c r="G117" s="66"/>
      <c r="H117" s="66"/>
      <c r="I117" s="66"/>
      <c r="J117" s="66"/>
      <c r="K117" s="66"/>
      <c r="L117" s="66"/>
      <c r="M117" s="66"/>
      <c r="N117" s="66"/>
      <c r="O117" s="66"/>
      <c r="P117" s="66"/>
      <c r="Q117" s="110">
        <f t="shared" si="6"/>
        <v>0</v>
      </c>
      <c r="R117" s="49">
        <f t="shared" si="4"/>
        <v>0</v>
      </c>
      <c r="S117" s="49">
        <f t="shared" si="5"/>
        <v>0</v>
      </c>
      <c r="T117" s="48"/>
      <c r="U117" s="48"/>
      <c r="V117" s="48"/>
      <c r="W117" s="48"/>
      <c r="X117" s="48"/>
    </row>
    <row r="118" spans="1:24" ht="13.5">
      <c r="A118" s="66"/>
      <c r="B118" s="66"/>
      <c r="C118" s="66"/>
      <c r="D118" s="66"/>
      <c r="E118" s="66"/>
      <c r="F118" s="66"/>
      <c r="G118" s="66"/>
      <c r="H118" s="66"/>
      <c r="I118" s="66"/>
      <c r="J118" s="66"/>
      <c r="K118" s="66"/>
      <c r="L118" s="66"/>
      <c r="M118" s="66"/>
      <c r="N118" s="66"/>
      <c r="O118" s="66"/>
      <c r="P118" s="66"/>
      <c r="Q118" s="110">
        <f t="shared" si="6"/>
        <v>0</v>
      </c>
      <c r="R118" s="49">
        <f t="shared" si="4"/>
        <v>0</v>
      </c>
      <c r="S118" s="49">
        <f t="shared" si="5"/>
        <v>0</v>
      </c>
      <c r="T118" s="48"/>
      <c r="U118" s="48"/>
      <c r="V118" s="48"/>
      <c r="W118" s="48"/>
      <c r="X118" s="48"/>
    </row>
    <row r="119" spans="1:24" ht="13.5">
      <c r="A119" s="66"/>
      <c r="B119" s="66"/>
      <c r="C119" s="66"/>
      <c r="D119" s="66"/>
      <c r="E119" s="66"/>
      <c r="F119" s="66"/>
      <c r="G119" s="66"/>
      <c r="H119" s="66"/>
      <c r="I119" s="66"/>
      <c r="J119" s="66"/>
      <c r="K119" s="66"/>
      <c r="L119" s="66"/>
      <c r="M119" s="66"/>
      <c r="N119" s="66"/>
      <c r="O119" s="66"/>
      <c r="P119" s="66"/>
      <c r="Q119" s="110">
        <f t="shared" si="6"/>
        <v>0</v>
      </c>
      <c r="R119" s="49">
        <f t="shared" si="4"/>
        <v>0</v>
      </c>
      <c r="S119" s="49">
        <f t="shared" si="5"/>
        <v>0</v>
      </c>
      <c r="T119" s="48"/>
      <c r="U119" s="48"/>
      <c r="V119" s="48"/>
      <c r="W119" s="48"/>
      <c r="X119" s="48"/>
    </row>
    <row r="120" spans="1:24" ht="13.5">
      <c r="A120" s="66"/>
      <c r="B120" s="66"/>
      <c r="C120" s="66"/>
      <c r="D120" s="66"/>
      <c r="E120" s="66"/>
      <c r="F120" s="66"/>
      <c r="G120" s="66"/>
      <c r="H120" s="66"/>
      <c r="I120" s="66"/>
      <c r="J120" s="66"/>
      <c r="K120" s="66"/>
      <c r="L120" s="66"/>
      <c r="M120" s="66"/>
      <c r="N120" s="66"/>
      <c r="O120" s="66"/>
      <c r="P120" s="66"/>
      <c r="Q120" s="110">
        <f t="shared" si="6"/>
        <v>0</v>
      </c>
      <c r="R120" s="49">
        <f t="shared" si="4"/>
        <v>0</v>
      </c>
      <c r="S120" s="49">
        <f t="shared" si="5"/>
        <v>0</v>
      </c>
      <c r="T120" s="48"/>
      <c r="U120" s="48"/>
      <c r="V120" s="48"/>
      <c r="W120" s="48"/>
      <c r="X120" s="48"/>
    </row>
    <row r="121" spans="1:24" ht="13.5">
      <c r="A121" s="66"/>
      <c r="B121" s="66"/>
      <c r="C121" s="66"/>
      <c r="D121" s="66"/>
      <c r="E121" s="66"/>
      <c r="F121" s="66"/>
      <c r="G121" s="66"/>
      <c r="H121" s="66"/>
      <c r="I121" s="66"/>
      <c r="J121" s="66"/>
      <c r="K121" s="66"/>
      <c r="L121" s="66"/>
      <c r="M121" s="66"/>
      <c r="N121" s="66"/>
      <c r="O121" s="66"/>
      <c r="P121" s="66"/>
      <c r="Q121" s="110">
        <f t="shared" si="6"/>
        <v>0</v>
      </c>
      <c r="R121" s="49">
        <f t="shared" si="4"/>
        <v>0</v>
      </c>
      <c r="S121" s="49">
        <f t="shared" si="5"/>
        <v>0</v>
      </c>
      <c r="T121" s="48"/>
      <c r="U121" s="48"/>
      <c r="V121" s="48"/>
      <c r="W121" s="48"/>
      <c r="X121" s="48"/>
    </row>
    <row r="122" spans="1:24" ht="13.5">
      <c r="A122" s="66"/>
      <c r="B122" s="66"/>
      <c r="C122" s="66"/>
      <c r="D122" s="66"/>
      <c r="E122" s="66"/>
      <c r="F122" s="66"/>
      <c r="G122" s="66"/>
      <c r="H122" s="66"/>
      <c r="I122" s="66"/>
      <c r="J122" s="66"/>
      <c r="K122" s="66"/>
      <c r="L122" s="66"/>
      <c r="M122" s="66"/>
      <c r="N122" s="66"/>
      <c r="O122" s="66"/>
      <c r="P122" s="66"/>
      <c r="Q122" s="110">
        <f t="shared" si="6"/>
        <v>0</v>
      </c>
      <c r="R122" s="49">
        <f t="shared" si="4"/>
        <v>0</v>
      </c>
      <c r="S122" s="49">
        <f t="shared" si="5"/>
        <v>0</v>
      </c>
      <c r="T122" s="48"/>
      <c r="U122" s="48"/>
      <c r="V122" s="48"/>
      <c r="W122" s="48"/>
      <c r="X122" s="48"/>
    </row>
    <row r="123" spans="1:24" ht="13.5">
      <c r="A123" s="66"/>
      <c r="B123" s="66"/>
      <c r="C123" s="66"/>
      <c r="D123" s="66"/>
      <c r="E123" s="66"/>
      <c r="F123" s="66"/>
      <c r="G123" s="66"/>
      <c r="H123" s="66"/>
      <c r="I123" s="66"/>
      <c r="J123" s="66"/>
      <c r="K123" s="66"/>
      <c r="L123" s="66"/>
      <c r="M123" s="66"/>
      <c r="N123" s="66"/>
      <c r="O123" s="66"/>
      <c r="P123" s="66"/>
      <c r="Q123" s="110">
        <f t="shared" si="6"/>
        <v>0</v>
      </c>
      <c r="R123" s="49">
        <f t="shared" si="4"/>
        <v>0</v>
      </c>
      <c r="S123" s="49">
        <f t="shared" si="5"/>
        <v>0</v>
      </c>
      <c r="T123" s="48"/>
      <c r="U123" s="48"/>
      <c r="V123" s="48"/>
      <c r="W123" s="48"/>
      <c r="X123" s="48"/>
    </row>
    <row r="124" spans="1:24" ht="13.5">
      <c r="A124" s="66"/>
      <c r="B124" s="66"/>
      <c r="C124" s="66"/>
      <c r="D124" s="66"/>
      <c r="E124" s="66"/>
      <c r="F124" s="66"/>
      <c r="G124" s="66"/>
      <c r="H124" s="66"/>
      <c r="I124" s="66"/>
      <c r="J124" s="66"/>
      <c r="K124" s="66"/>
      <c r="L124" s="66"/>
      <c r="M124" s="66"/>
      <c r="N124" s="66"/>
      <c r="O124" s="66"/>
      <c r="P124" s="66"/>
      <c r="Q124" s="110">
        <f t="shared" si="6"/>
        <v>0</v>
      </c>
      <c r="R124" s="49">
        <f t="shared" si="4"/>
        <v>0</v>
      </c>
      <c r="S124" s="49">
        <f t="shared" si="5"/>
        <v>0</v>
      </c>
      <c r="T124" s="48"/>
      <c r="U124" s="48"/>
      <c r="V124" s="48"/>
      <c r="W124" s="48"/>
      <c r="X124" s="48"/>
    </row>
    <row r="125" spans="1:24" ht="13.5">
      <c r="A125" s="66"/>
      <c r="B125" s="66"/>
      <c r="C125" s="66"/>
      <c r="D125" s="66"/>
      <c r="E125" s="66"/>
      <c r="F125" s="66"/>
      <c r="G125" s="66"/>
      <c r="H125" s="66"/>
      <c r="I125" s="66"/>
      <c r="J125" s="66"/>
      <c r="K125" s="66"/>
      <c r="L125" s="66"/>
      <c r="M125" s="66"/>
      <c r="N125" s="66"/>
      <c r="O125" s="66"/>
      <c r="P125" s="66"/>
      <c r="Q125" s="110">
        <f t="shared" si="6"/>
        <v>0</v>
      </c>
      <c r="R125" s="49">
        <f t="shared" si="4"/>
        <v>0</v>
      </c>
      <c r="S125" s="49">
        <f t="shared" si="5"/>
        <v>0</v>
      </c>
      <c r="T125" s="48"/>
      <c r="U125" s="48"/>
      <c r="V125" s="48"/>
      <c r="W125" s="48"/>
      <c r="X125" s="48"/>
    </row>
    <row r="126" spans="1:24" ht="13.5">
      <c r="A126" s="66"/>
      <c r="B126" s="66"/>
      <c r="C126" s="66"/>
      <c r="D126" s="66"/>
      <c r="E126" s="66"/>
      <c r="F126" s="66"/>
      <c r="G126" s="66"/>
      <c r="H126" s="66"/>
      <c r="I126" s="66"/>
      <c r="J126" s="66"/>
      <c r="K126" s="66"/>
      <c r="L126" s="66"/>
      <c r="M126" s="66"/>
      <c r="N126" s="66"/>
      <c r="O126" s="66"/>
      <c r="P126" s="66"/>
      <c r="Q126" s="110">
        <f t="shared" si="6"/>
        <v>0</v>
      </c>
      <c r="R126" s="49">
        <f t="shared" si="4"/>
        <v>0</v>
      </c>
      <c r="S126" s="49">
        <f t="shared" si="5"/>
        <v>0</v>
      </c>
      <c r="T126" s="48"/>
      <c r="U126" s="48"/>
      <c r="V126" s="48"/>
      <c r="W126" s="48"/>
      <c r="X126" s="48"/>
    </row>
    <row r="127" spans="1:24" ht="13.5">
      <c r="A127" s="66"/>
      <c r="B127" s="66"/>
      <c r="C127" s="66"/>
      <c r="D127" s="66"/>
      <c r="E127" s="66"/>
      <c r="F127" s="66"/>
      <c r="G127" s="66"/>
      <c r="H127" s="66"/>
      <c r="I127" s="66"/>
      <c r="J127" s="66"/>
      <c r="K127" s="66"/>
      <c r="L127" s="66"/>
      <c r="M127" s="66"/>
      <c r="N127" s="66"/>
      <c r="O127" s="66"/>
      <c r="P127" s="66"/>
      <c r="Q127" s="110">
        <f t="shared" si="6"/>
        <v>0</v>
      </c>
      <c r="R127" s="49">
        <f t="shared" si="4"/>
        <v>0</v>
      </c>
      <c r="S127" s="49">
        <f t="shared" si="5"/>
        <v>0</v>
      </c>
      <c r="T127" s="48"/>
      <c r="U127" s="48"/>
      <c r="V127" s="48"/>
      <c r="W127" s="48"/>
      <c r="X127" s="48"/>
    </row>
    <row r="128" spans="1:24" ht="13.5">
      <c r="A128" s="66"/>
      <c r="B128" s="66"/>
      <c r="C128" s="66"/>
      <c r="D128" s="66"/>
      <c r="E128" s="66"/>
      <c r="F128" s="66"/>
      <c r="G128" s="66"/>
      <c r="H128" s="66"/>
      <c r="I128" s="66"/>
      <c r="J128" s="66"/>
      <c r="K128" s="66"/>
      <c r="L128" s="66"/>
      <c r="M128" s="66"/>
      <c r="N128" s="66"/>
      <c r="O128" s="66"/>
      <c r="P128" s="66"/>
      <c r="Q128" s="110">
        <f t="shared" si="6"/>
        <v>0</v>
      </c>
      <c r="R128" s="49">
        <f t="shared" si="4"/>
        <v>0</v>
      </c>
      <c r="S128" s="49">
        <f t="shared" si="5"/>
        <v>0</v>
      </c>
      <c r="T128" s="48"/>
      <c r="U128" s="48"/>
      <c r="V128" s="48"/>
      <c r="W128" s="48"/>
      <c r="X128" s="48"/>
    </row>
    <row r="129" spans="1:24" ht="13.5">
      <c r="A129" s="66"/>
      <c r="B129" s="66"/>
      <c r="C129" s="66"/>
      <c r="D129" s="66"/>
      <c r="E129" s="66"/>
      <c r="F129" s="66"/>
      <c r="G129" s="66"/>
      <c r="H129" s="66"/>
      <c r="I129" s="66"/>
      <c r="J129" s="66"/>
      <c r="K129" s="66"/>
      <c r="L129" s="66"/>
      <c r="M129" s="66"/>
      <c r="N129" s="66"/>
      <c r="O129" s="66"/>
      <c r="P129" s="66"/>
      <c r="Q129" s="110">
        <f t="shared" si="6"/>
        <v>0</v>
      </c>
      <c r="R129" s="49">
        <f t="shared" si="4"/>
        <v>0</v>
      </c>
      <c r="S129" s="49">
        <f t="shared" si="5"/>
        <v>0</v>
      </c>
      <c r="T129" s="48"/>
      <c r="U129" s="48"/>
      <c r="V129" s="48"/>
      <c r="W129" s="48"/>
      <c r="X129" s="48"/>
    </row>
    <row r="130" spans="1:24" ht="13.5">
      <c r="A130" s="66"/>
      <c r="B130" s="66"/>
      <c r="C130" s="66"/>
      <c r="D130" s="66"/>
      <c r="E130" s="66"/>
      <c r="F130" s="66"/>
      <c r="G130" s="66"/>
      <c r="H130" s="66"/>
      <c r="I130" s="66"/>
      <c r="J130" s="66"/>
      <c r="K130" s="66"/>
      <c r="L130" s="66"/>
      <c r="M130" s="66"/>
      <c r="N130" s="66"/>
      <c r="O130" s="66"/>
      <c r="P130" s="66"/>
      <c r="Q130" s="110">
        <f t="shared" si="6"/>
        <v>0</v>
      </c>
      <c r="R130" s="49">
        <f t="shared" si="4"/>
        <v>0</v>
      </c>
      <c r="S130" s="49">
        <f t="shared" si="5"/>
        <v>0</v>
      </c>
      <c r="T130" s="48"/>
      <c r="U130" s="48"/>
      <c r="V130" s="48"/>
      <c r="W130" s="48"/>
      <c r="X130" s="48"/>
    </row>
    <row r="131" spans="1:24" ht="13.5">
      <c r="A131" s="66"/>
      <c r="B131" s="66"/>
      <c r="C131" s="66"/>
      <c r="D131" s="66"/>
      <c r="E131" s="66"/>
      <c r="F131" s="66"/>
      <c r="G131" s="66"/>
      <c r="H131" s="66"/>
      <c r="I131" s="66"/>
      <c r="J131" s="66"/>
      <c r="K131" s="66"/>
      <c r="L131" s="66"/>
      <c r="M131" s="66"/>
      <c r="N131" s="66"/>
      <c r="O131" s="66"/>
      <c r="P131" s="66"/>
      <c r="Q131" s="110">
        <f t="shared" si="6"/>
        <v>0</v>
      </c>
      <c r="R131" s="49">
        <f t="shared" si="4"/>
        <v>0</v>
      </c>
      <c r="S131" s="49">
        <f t="shared" si="5"/>
        <v>0</v>
      </c>
      <c r="T131" s="48"/>
      <c r="U131" s="48"/>
      <c r="V131" s="48"/>
      <c r="W131" s="48"/>
      <c r="X131" s="48"/>
    </row>
    <row r="132" spans="1:24" ht="13.5">
      <c r="A132" s="66"/>
      <c r="B132" s="66"/>
      <c r="C132" s="66"/>
      <c r="D132" s="66"/>
      <c r="E132" s="66"/>
      <c r="F132" s="66"/>
      <c r="G132" s="66"/>
      <c r="H132" s="66"/>
      <c r="I132" s="66"/>
      <c r="J132" s="66"/>
      <c r="K132" s="66"/>
      <c r="L132" s="66"/>
      <c r="M132" s="66"/>
      <c r="N132" s="66"/>
      <c r="O132" s="66"/>
      <c r="P132" s="66"/>
      <c r="Q132" s="110">
        <f t="shared" si="6"/>
        <v>0</v>
      </c>
      <c r="R132" s="49">
        <f t="shared" si="4"/>
        <v>0</v>
      </c>
      <c r="S132" s="49">
        <f t="shared" si="5"/>
        <v>0</v>
      </c>
      <c r="T132" s="48"/>
      <c r="U132" s="48"/>
      <c r="V132" s="48"/>
      <c r="W132" s="48"/>
      <c r="X132" s="48"/>
    </row>
    <row r="133" spans="1:24" ht="13.5">
      <c r="A133" s="66"/>
      <c r="B133" s="66"/>
      <c r="C133" s="66"/>
      <c r="D133" s="66"/>
      <c r="E133" s="66"/>
      <c r="F133" s="66"/>
      <c r="G133" s="66"/>
      <c r="H133" s="66"/>
      <c r="I133" s="66"/>
      <c r="J133" s="66"/>
      <c r="K133" s="66"/>
      <c r="L133" s="66"/>
      <c r="M133" s="66"/>
      <c r="N133" s="66"/>
      <c r="O133" s="66"/>
      <c r="P133" s="66"/>
      <c r="Q133" s="110">
        <f t="shared" si="6"/>
        <v>0</v>
      </c>
      <c r="R133" s="49">
        <f t="shared" si="4"/>
        <v>0</v>
      </c>
      <c r="S133" s="49">
        <f t="shared" si="5"/>
        <v>0</v>
      </c>
      <c r="T133" s="48"/>
      <c r="U133" s="48"/>
      <c r="V133" s="48"/>
      <c r="W133" s="48"/>
      <c r="X133" s="48"/>
    </row>
    <row r="134" spans="1:24" ht="13.5">
      <c r="A134" s="66"/>
      <c r="B134" s="66"/>
      <c r="C134" s="66"/>
      <c r="D134" s="66"/>
      <c r="E134" s="66"/>
      <c r="F134" s="66"/>
      <c r="G134" s="66"/>
      <c r="H134" s="66"/>
      <c r="I134" s="66"/>
      <c r="J134" s="66"/>
      <c r="K134" s="66"/>
      <c r="L134" s="66"/>
      <c r="M134" s="66"/>
      <c r="N134" s="66"/>
      <c r="O134" s="66"/>
      <c r="P134" s="66"/>
      <c r="Q134" s="110">
        <f t="shared" si="6"/>
        <v>0</v>
      </c>
      <c r="R134" s="49">
        <f t="shared" si="4"/>
        <v>0</v>
      </c>
      <c r="S134" s="49">
        <f t="shared" si="5"/>
        <v>0</v>
      </c>
      <c r="T134" s="48"/>
      <c r="U134" s="48"/>
      <c r="V134" s="48"/>
      <c r="W134" s="48"/>
      <c r="X134" s="48"/>
    </row>
    <row r="135" spans="1:24" ht="13.5">
      <c r="A135" s="66"/>
      <c r="B135" s="66"/>
      <c r="C135" s="66"/>
      <c r="D135" s="66"/>
      <c r="E135" s="66"/>
      <c r="F135" s="66"/>
      <c r="G135" s="66"/>
      <c r="H135" s="66"/>
      <c r="I135" s="66"/>
      <c r="J135" s="66"/>
      <c r="K135" s="66"/>
      <c r="L135" s="66"/>
      <c r="M135" s="66"/>
      <c r="N135" s="66"/>
      <c r="O135" s="66"/>
      <c r="P135" s="66"/>
      <c r="Q135" s="110">
        <f t="shared" si="6"/>
        <v>0</v>
      </c>
      <c r="R135" s="49">
        <f t="shared" si="4"/>
        <v>0</v>
      </c>
      <c r="S135" s="49">
        <f t="shared" si="5"/>
        <v>0</v>
      </c>
      <c r="T135" s="48"/>
      <c r="U135" s="48"/>
      <c r="V135" s="48"/>
      <c r="W135" s="48"/>
      <c r="X135" s="48"/>
    </row>
    <row r="136" spans="1:24" ht="13.5">
      <c r="A136" s="66"/>
      <c r="B136" s="66"/>
      <c r="C136" s="66"/>
      <c r="D136" s="66"/>
      <c r="E136" s="66"/>
      <c r="F136" s="66"/>
      <c r="G136" s="66"/>
      <c r="H136" s="66"/>
      <c r="I136" s="66"/>
      <c r="J136" s="66"/>
      <c r="K136" s="66"/>
      <c r="L136" s="66"/>
      <c r="M136" s="66"/>
      <c r="N136" s="66"/>
      <c r="O136" s="66"/>
      <c r="P136" s="66"/>
      <c r="Q136" s="110">
        <f t="shared" si="6"/>
        <v>0</v>
      </c>
      <c r="R136" s="49">
        <f t="shared" si="4"/>
        <v>0</v>
      </c>
      <c r="S136" s="49">
        <f t="shared" si="5"/>
        <v>0</v>
      </c>
      <c r="T136" s="48"/>
      <c r="U136" s="48"/>
      <c r="V136" s="48"/>
      <c r="W136" s="48"/>
      <c r="X136" s="48"/>
    </row>
    <row r="137" spans="1:24" ht="13.5">
      <c r="A137" s="66"/>
      <c r="B137" s="66"/>
      <c r="C137" s="66"/>
      <c r="D137" s="66"/>
      <c r="E137" s="66"/>
      <c r="F137" s="66"/>
      <c r="G137" s="66"/>
      <c r="H137" s="66"/>
      <c r="I137" s="66"/>
      <c r="J137" s="66"/>
      <c r="K137" s="66"/>
      <c r="L137" s="66"/>
      <c r="M137" s="66"/>
      <c r="N137" s="66"/>
      <c r="O137" s="66"/>
      <c r="P137" s="66"/>
      <c r="Q137" s="110">
        <f t="shared" si="6"/>
        <v>0</v>
      </c>
      <c r="R137" s="49">
        <f t="shared" si="4"/>
        <v>0</v>
      </c>
      <c r="S137" s="49">
        <f t="shared" si="5"/>
        <v>0</v>
      </c>
      <c r="T137" s="48"/>
      <c r="U137" s="48"/>
      <c r="V137" s="48"/>
      <c r="W137" s="48"/>
      <c r="X137" s="48"/>
    </row>
    <row r="138" spans="1:24" ht="13.5">
      <c r="A138" s="66"/>
      <c r="B138" s="66"/>
      <c r="C138" s="66"/>
      <c r="D138" s="66"/>
      <c r="E138" s="66"/>
      <c r="F138" s="66"/>
      <c r="G138" s="66"/>
      <c r="H138" s="66"/>
      <c r="I138" s="66"/>
      <c r="J138" s="66"/>
      <c r="K138" s="66"/>
      <c r="L138" s="66"/>
      <c r="M138" s="66"/>
      <c r="N138" s="66"/>
      <c r="O138" s="66"/>
      <c r="P138" s="66"/>
      <c r="Q138" s="110">
        <f t="shared" si="6"/>
        <v>0</v>
      </c>
      <c r="R138" s="49">
        <f t="shared" si="4"/>
        <v>0</v>
      </c>
      <c r="S138" s="49">
        <f t="shared" si="5"/>
        <v>0</v>
      </c>
      <c r="T138" s="48"/>
      <c r="U138" s="48"/>
      <c r="V138" s="48"/>
      <c r="W138" s="48"/>
      <c r="X138" s="48"/>
    </row>
    <row r="139" spans="1:24" ht="13.5">
      <c r="A139" s="66"/>
      <c r="B139" s="66"/>
      <c r="C139" s="66"/>
      <c r="D139" s="66"/>
      <c r="E139" s="66"/>
      <c r="F139" s="66"/>
      <c r="G139" s="66"/>
      <c r="H139" s="66"/>
      <c r="I139" s="66"/>
      <c r="J139" s="66"/>
      <c r="K139" s="66"/>
      <c r="L139" s="66"/>
      <c r="M139" s="66"/>
      <c r="N139" s="66"/>
      <c r="O139" s="66"/>
      <c r="P139" s="66"/>
      <c r="Q139" s="110">
        <f t="shared" si="6"/>
        <v>0</v>
      </c>
      <c r="R139" s="49">
        <f t="shared" si="4"/>
        <v>0</v>
      </c>
      <c r="S139" s="49">
        <f t="shared" si="5"/>
        <v>0</v>
      </c>
      <c r="T139" s="48"/>
      <c r="U139" s="48"/>
      <c r="V139" s="48"/>
      <c r="W139" s="48"/>
      <c r="X139" s="48"/>
    </row>
    <row r="140" spans="1:24" ht="13.5">
      <c r="A140" s="66"/>
      <c r="B140" s="66"/>
      <c r="C140" s="66"/>
      <c r="D140" s="66"/>
      <c r="E140" s="66"/>
      <c r="F140" s="66"/>
      <c r="G140" s="66"/>
      <c r="H140" s="66"/>
      <c r="I140" s="66"/>
      <c r="J140" s="66"/>
      <c r="K140" s="66"/>
      <c r="L140" s="66"/>
      <c r="M140" s="66"/>
      <c r="N140" s="66"/>
      <c r="O140" s="66"/>
      <c r="P140" s="66"/>
      <c r="Q140" s="110">
        <f t="shared" si="6"/>
        <v>0</v>
      </c>
      <c r="R140" s="49">
        <f t="shared" si="4"/>
        <v>0</v>
      </c>
      <c r="S140" s="49">
        <f t="shared" si="5"/>
        <v>0</v>
      </c>
      <c r="T140" s="48"/>
      <c r="U140" s="48"/>
      <c r="V140" s="48"/>
      <c r="W140" s="48"/>
      <c r="X140" s="48"/>
    </row>
    <row r="141" spans="1:24" ht="13.5">
      <c r="A141" s="66"/>
      <c r="B141" s="66"/>
      <c r="C141" s="66"/>
      <c r="D141" s="66"/>
      <c r="E141" s="66"/>
      <c r="F141" s="66"/>
      <c r="G141" s="66"/>
      <c r="H141" s="66"/>
      <c r="I141" s="66"/>
      <c r="J141" s="66"/>
      <c r="K141" s="66"/>
      <c r="L141" s="66"/>
      <c r="M141" s="66"/>
      <c r="N141" s="66"/>
      <c r="O141" s="66"/>
      <c r="P141" s="66"/>
      <c r="Q141" s="110">
        <f t="shared" si="6"/>
        <v>0</v>
      </c>
      <c r="R141" s="49">
        <f t="shared" si="4"/>
        <v>0</v>
      </c>
      <c r="S141" s="49">
        <f t="shared" si="5"/>
        <v>0</v>
      </c>
      <c r="T141" s="48"/>
      <c r="U141" s="48"/>
      <c r="V141" s="48"/>
      <c r="W141" s="48"/>
      <c r="X141" s="48"/>
    </row>
    <row r="142" spans="1:24" ht="13.5">
      <c r="A142" s="66"/>
      <c r="B142" s="66"/>
      <c r="C142" s="66"/>
      <c r="D142" s="66"/>
      <c r="E142" s="66"/>
      <c r="F142" s="66"/>
      <c r="G142" s="66"/>
      <c r="H142" s="66"/>
      <c r="I142" s="66"/>
      <c r="J142" s="66"/>
      <c r="K142" s="66"/>
      <c r="L142" s="66"/>
      <c r="M142" s="66"/>
      <c r="N142" s="66"/>
      <c r="O142" s="66"/>
      <c r="P142" s="66"/>
      <c r="Q142" s="110">
        <f t="shared" si="6"/>
        <v>0</v>
      </c>
      <c r="R142" s="49">
        <f t="shared" ref="R142:R205" si="7">+O142-M142-Q142</f>
        <v>0</v>
      </c>
      <c r="S142" s="49">
        <f t="shared" ref="S142:S205" si="8">L142-N142+P142-Q142</f>
        <v>0</v>
      </c>
      <c r="T142" s="48"/>
      <c r="U142" s="48"/>
      <c r="V142" s="48"/>
      <c r="W142" s="48"/>
      <c r="X142" s="48"/>
    </row>
    <row r="143" spans="1:24" ht="13.5">
      <c r="A143" s="66"/>
      <c r="B143" s="66"/>
      <c r="C143" s="66"/>
      <c r="D143" s="66"/>
      <c r="E143" s="66"/>
      <c r="F143" s="66"/>
      <c r="G143" s="66"/>
      <c r="H143" s="66"/>
      <c r="I143" s="66"/>
      <c r="J143" s="66"/>
      <c r="K143" s="66"/>
      <c r="L143" s="66"/>
      <c r="M143" s="66"/>
      <c r="N143" s="66"/>
      <c r="O143" s="66"/>
      <c r="P143" s="66"/>
      <c r="Q143" s="110">
        <f t="shared" si="6"/>
        <v>0</v>
      </c>
      <c r="R143" s="49">
        <f t="shared" si="7"/>
        <v>0</v>
      </c>
      <c r="S143" s="49">
        <f t="shared" si="8"/>
        <v>0</v>
      </c>
      <c r="T143" s="48"/>
      <c r="U143" s="48"/>
      <c r="V143" s="48"/>
      <c r="W143" s="48"/>
      <c r="X143" s="48"/>
    </row>
    <row r="144" spans="1:24" ht="13.5">
      <c r="A144" s="66"/>
      <c r="B144" s="66"/>
      <c r="C144" s="66"/>
      <c r="D144" s="66"/>
      <c r="E144" s="66"/>
      <c r="F144" s="66"/>
      <c r="G144" s="66"/>
      <c r="H144" s="66"/>
      <c r="I144" s="66"/>
      <c r="J144" s="66"/>
      <c r="K144" s="66"/>
      <c r="L144" s="66"/>
      <c r="M144" s="66"/>
      <c r="N144" s="66"/>
      <c r="O144" s="66"/>
      <c r="P144" s="66"/>
      <c r="Q144" s="110">
        <f t="shared" si="6"/>
        <v>0</v>
      </c>
      <c r="R144" s="49">
        <f t="shared" si="7"/>
        <v>0</v>
      </c>
      <c r="S144" s="49">
        <f t="shared" si="8"/>
        <v>0</v>
      </c>
      <c r="T144" s="48"/>
      <c r="U144" s="48"/>
      <c r="V144" s="48"/>
      <c r="W144" s="48"/>
      <c r="X144" s="48"/>
    </row>
    <row r="145" spans="1:24" ht="13.5">
      <c r="A145" s="66"/>
      <c r="B145" s="66"/>
      <c r="C145" s="66"/>
      <c r="D145" s="66"/>
      <c r="E145" s="66"/>
      <c r="F145" s="66"/>
      <c r="G145" s="66"/>
      <c r="H145" s="66"/>
      <c r="I145" s="66"/>
      <c r="J145" s="66"/>
      <c r="K145" s="66"/>
      <c r="L145" s="66"/>
      <c r="M145" s="66"/>
      <c r="N145" s="66"/>
      <c r="O145" s="66"/>
      <c r="P145" s="66"/>
      <c r="Q145" s="110">
        <f t="shared" ref="Q145:Q208" si="9">+L145-N145+P145</f>
        <v>0</v>
      </c>
      <c r="R145" s="49">
        <f t="shared" si="7"/>
        <v>0</v>
      </c>
      <c r="S145" s="49">
        <f t="shared" si="8"/>
        <v>0</v>
      </c>
      <c r="T145" s="48"/>
      <c r="U145" s="48"/>
      <c r="V145" s="48"/>
      <c r="W145" s="48"/>
      <c r="X145" s="48"/>
    </row>
    <row r="146" spans="1:24" ht="13.5">
      <c r="A146" s="66"/>
      <c r="B146" s="66"/>
      <c r="C146" s="66"/>
      <c r="D146" s="66"/>
      <c r="E146" s="66"/>
      <c r="F146" s="66"/>
      <c r="G146" s="66"/>
      <c r="H146" s="66"/>
      <c r="I146" s="66"/>
      <c r="J146" s="66"/>
      <c r="K146" s="66"/>
      <c r="L146" s="66"/>
      <c r="M146" s="66"/>
      <c r="N146" s="66"/>
      <c r="O146" s="66"/>
      <c r="P146" s="66"/>
      <c r="Q146" s="110">
        <f t="shared" si="9"/>
        <v>0</v>
      </c>
      <c r="R146" s="49">
        <f t="shared" si="7"/>
        <v>0</v>
      </c>
      <c r="S146" s="49">
        <f t="shared" si="8"/>
        <v>0</v>
      </c>
      <c r="T146" s="48"/>
      <c r="U146" s="48"/>
      <c r="V146" s="48"/>
      <c r="W146" s="48"/>
      <c r="X146" s="48"/>
    </row>
    <row r="147" spans="1:24" ht="13.5">
      <c r="A147" s="66"/>
      <c r="B147" s="66"/>
      <c r="C147" s="66"/>
      <c r="D147" s="66"/>
      <c r="E147" s="66"/>
      <c r="F147" s="66"/>
      <c r="G147" s="66"/>
      <c r="H147" s="66"/>
      <c r="I147" s="66"/>
      <c r="J147" s="66"/>
      <c r="K147" s="66"/>
      <c r="L147" s="66"/>
      <c r="M147" s="66"/>
      <c r="N147" s="66"/>
      <c r="O147" s="66"/>
      <c r="P147" s="66"/>
      <c r="Q147" s="110">
        <f t="shared" si="9"/>
        <v>0</v>
      </c>
      <c r="R147" s="49">
        <f t="shared" si="7"/>
        <v>0</v>
      </c>
      <c r="S147" s="49">
        <f t="shared" si="8"/>
        <v>0</v>
      </c>
      <c r="T147" s="48"/>
      <c r="U147" s="48"/>
      <c r="V147" s="48"/>
      <c r="W147" s="48"/>
      <c r="X147" s="48"/>
    </row>
    <row r="148" spans="1:24" ht="13.5">
      <c r="A148" s="66"/>
      <c r="B148" s="66"/>
      <c r="C148" s="66"/>
      <c r="D148" s="66"/>
      <c r="E148" s="66"/>
      <c r="F148" s="66"/>
      <c r="G148" s="66"/>
      <c r="H148" s="66"/>
      <c r="I148" s="66"/>
      <c r="J148" s="66"/>
      <c r="K148" s="66"/>
      <c r="L148" s="66"/>
      <c r="M148" s="66"/>
      <c r="N148" s="66"/>
      <c r="O148" s="66"/>
      <c r="P148" s="66"/>
      <c r="Q148" s="110">
        <f t="shared" si="9"/>
        <v>0</v>
      </c>
      <c r="R148" s="49">
        <f t="shared" si="7"/>
        <v>0</v>
      </c>
      <c r="S148" s="49">
        <f t="shared" si="8"/>
        <v>0</v>
      </c>
      <c r="T148" s="48"/>
      <c r="U148" s="48"/>
      <c r="V148" s="48"/>
      <c r="W148" s="48"/>
      <c r="X148" s="48"/>
    </row>
    <row r="149" spans="1:24" ht="13.5">
      <c r="A149" s="66"/>
      <c r="B149" s="66"/>
      <c r="C149" s="66"/>
      <c r="D149" s="66"/>
      <c r="E149" s="66"/>
      <c r="F149" s="66"/>
      <c r="G149" s="66"/>
      <c r="H149" s="66"/>
      <c r="I149" s="66"/>
      <c r="J149" s="66"/>
      <c r="K149" s="66"/>
      <c r="L149" s="66"/>
      <c r="M149" s="66"/>
      <c r="N149" s="66"/>
      <c r="O149" s="66"/>
      <c r="P149" s="66"/>
      <c r="Q149" s="110">
        <f t="shared" si="9"/>
        <v>0</v>
      </c>
      <c r="R149" s="49">
        <f t="shared" si="7"/>
        <v>0</v>
      </c>
      <c r="S149" s="49">
        <f t="shared" si="8"/>
        <v>0</v>
      </c>
      <c r="T149" s="48"/>
      <c r="U149" s="48"/>
      <c r="V149" s="48"/>
      <c r="W149" s="48"/>
      <c r="X149" s="48"/>
    </row>
    <row r="150" spans="1:24" ht="13.5">
      <c r="A150" s="66"/>
      <c r="B150" s="66"/>
      <c r="C150" s="66"/>
      <c r="D150" s="66"/>
      <c r="E150" s="66"/>
      <c r="F150" s="66"/>
      <c r="G150" s="66"/>
      <c r="H150" s="66"/>
      <c r="I150" s="66"/>
      <c r="J150" s="66"/>
      <c r="K150" s="66"/>
      <c r="L150" s="66"/>
      <c r="M150" s="66"/>
      <c r="N150" s="66"/>
      <c r="O150" s="66"/>
      <c r="P150" s="66"/>
      <c r="Q150" s="110">
        <f t="shared" si="9"/>
        <v>0</v>
      </c>
      <c r="R150" s="49">
        <f t="shared" si="7"/>
        <v>0</v>
      </c>
      <c r="S150" s="49">
        <f t="shared" si="8"/>
        <v>0</v>
      </c>
      <c r="T150" s="48"/>
      <c r="U150" s="48"/>
      <c r="V150" s="48"/>
      <c r="W150" s="48"/>
      <c r="X150" s="48"/>
    </row>
    <row r="151" spans="1:24" ht="13.5">
      <c r="A151" s="66"/>
      <c r="B151" s="66"/>
      <c r="C151" s="66"/>
      <c r="D151" s="66"/>
      <c r="E151" s="66"/>
      <c r="F151" s="66"/>
      <c r="G151" s="66"/>
      <c r="H151" s="66"/>
      <c r="I151" s="66"/>
      <c r="J151" s="66"/>
      <c r="K151" s="66"/>
      <c r="L151" s="66"/>
      <c r="M151" s="66"/>
      <c r="N151" s="66"/>
      <c r="O151" s="66"/>
      <c r="P151" s="66"/>
      <c r="Q151" s="110">
        <f t="shared" si="9"/>
        <v>0</v>
      </c>
      <c r="R151" s="49">
        <f t="shared" si="7"/>
        <v>0</v>
      </c>
      <c r="S151" s="49">
        <f t="shared" si="8"/>
        <v>0</v>
      </c>
      <c r="T151" s="48"/>
      <c r="U151" s="48"/>
      <c r="V151" s="48"/>
      <c r="W151" s="48"/>
      <c r="X151" s="48"/>
    </row>
    <row r="152" spans="1:24" ht="13.5">
      <c r="A152" s="66"/>
      <c r="B152" s="66"/>
      <c r="C152" s="66"/>
      <c r="D152" s="66"/>
      <c r="E152" s="66"/>
      <c r="F152" s="66"/>
      <c r="G152" s="66"/>
      <c r="H152" s="66"/>
      <c r="I152" s="66"/>
      <c r="J152" s="66"/>
      <c r="K152" s="66"/>
      <c r="L152" s="66"/>
      <c r="M152" s="66"/>
      <c r="N152" s="66"/>
      <c r="O152" s="66"/>
      <c r="P152" s="66"/>
      <c r="Q152" s="110">
        <f t="shared" si="9"/>
        <v>0</v>
      </c>
      <c r="R152" s="49">
        <f t="shared" si="7"/>
        <v>0</v>
      </c>
      <c r="S152" s="49">
        <f t="shared" si="8"/>
        <v>0</v>
      </c>
      <c r="T152" s="48"/>
      <c r="U152" s="48"/>
      <c r="V152" s="48"/>
      <c r="W152" s="48"/>
      <c r="X152" s="48"/>
    </row>
    <row r="153" spans="1:24" ht="13.5">
      <c r="A153" s="66"/>
      <c r="B153" s="66"/>
      <c r="C153" s="66"/>
      <c r="D153" s="66"/>
      <c r="E153" s="66"/>
      <c r="F153" s="66"/>
      <c r="G153" s="66"/>
      <c r="H153" s="66"/>
      <c r="I153" s="66"/>
      <c r="J153" s="66"/>
      <c r="K153" s="66"/>
      <c r="L153" s="66"/>
      <c r="M153" s="66"/>
      <c r="N153" s="66"/>
      <c r="O153" s="66"/>
      <c r="P153" s="66"/>
      <c r="Q153" s="110">
        <f t="shared" si="9"/>
        <v>0</v>
      </c>
      <c r="R153" s="49">
        <f t="shared" si="7"/>
        <v>0</v>
      </c>
      <c r="S153" s="49">
        <f t="shared" si="8"/>
        <v>0</v>
      </c>
      <c r="T153" s="48"/>
      <c r="U153" s="48"/>
      <c r="V153" s="48"/>
      <c r="W153" s="48"/>
      <c r="X153" s="48"/>
    </row>
    <row r="154" spans="1:24" ht="13.5">
      <c r="A154" s="66"/>
      <c r="B154" s="66"/>
      <c r="C154" s="66"/>
      <c r="D154" s="66"/>
      <c r="E154" s="66"/>
      <c r="F154" s="66"/>
      <c r="G154" s="66"/>
      <c r="H154" s="66"/>
      <c r="I154" s="66"/>
      <c r="J154" s="66"/>
      <c r="K154" s="66"/>
      <c r="L154" s="66"/>
      <c r="M154" s="66"/>
      <c r="N154" s="66"/>
      <c r="O154" s="66"/>
      <c r="P154" s="66"/>
      <c r="Q154" s="110">
        <f t="shared" si="9"/>
        <v>0</v>
      </c>
      <c r="R154" s="49">
        <f t="shared" si="7"/>
        <v>0</v>
      </c>
      <c r="S154" s="49">
        <f t="shared" si="8"/>
        <v>0</v>
      </c>
      <c r="T154" s="48"/>
      <c r="U154" s="48"/>
      <c r="V154" s="48"/>
      <c r="W154" s="48"/>
      <c r="X154" s="48"/>
    </row>
    <row r="155" spans="1:24" ht="13.5">
      <c r="A155" s="66"/>
      <c r="B155" s="66"/>
      <c r="C155" s="66"/>
      <c r="D155" s="66"/>
      <c r="E155" s="66"/>
      <c r="F155" s="66"/>
      <c r="G155" s="66"/>
      <c r="H155" s="66"/>
      <c r="I155" s="66"/>
      <c r="J155" s="66"/>
      <c r="K155" s="66"/>
      <c r="L155" s="66"/>
      <c r="M155" s="66"/>
      <c r="N155" s="66"/>
      <c r="O155" s="66"/>
      <c r="P155" s="66"/>
      <c r="Q155" s="110">
        <f t="shared" si="9"/>
        <v>0</v>
      </c>
      <c r="R155" s="49">
        <f t="shared" si="7"/>
        <v>0</v>
      </c>
      <c r="S155" s="49">
        <f t="shared" si="8"/>
        <v>0</v>
      </c>
      <c r="T155" s="48"/>
      <c r="U155" s="48"/>
      <c r="V155" s="48"/>
      <c r="W155" s="48"/>
      <c r="X155" s="48"/>
    </row>
    <row r="156" spans="1:24" ht="13.5">
      <c r="A156" s="66"/>
      <c r="B156" s="66"/>
      <c r="C156" s="66"/>
      <c r="D156" s="66"/>
      <c r="E156" s="66"/>
      <c r="F156" s="66"/>
      <c r="G156" s="66"/>
      <c r="H156" s="66"/>
      <c r="I156" s="66"/>
      <c r="J156" s="66"/>
      <c r="K156" s="66"/>
      <c r="L156" s="66"/>
      <c r="M156" s="66"/>
      <c r="N156" s="66"/>
      <c r="O156" s="66"/>
      <c r="P156" s="66"/>
      <c r="Q156" s="110">
        <f t="shared" si="9"/>
        <v>0</v>
      </c>
      <c r="R156" s="49">
        <f t="shared" si="7"/>
        <v>0</v>
      </c>
      <c r="S156" s="49">
        <f t="shared" si="8"/>
        <v>0</v>
      </c>
      <c r="T156" s="48"/>
      <c r="U156" s="48"/>
      <c r="V156" s="48"/>
      <c r="W156" s="48"/>
      <c r="X156" s="48"/>
    </row>
    <row r="157" spans="1:24" ht="13.5">
      <c r="A157" s="66"/>
      <c r="B157" s="66"/>
      <c r="C157" s="66"/>
      <c r="D157" s="66"/>
      <c r="E157" s="66"/>
      <c r="F157" s="66"/>
      <c r="G157" s="66"/>
      <c r="H157" s="66"/>
      <c r="I157" s="66"/>
      <c r="J157" s="66"/>
      <c r="K157" s="66"/>
      <c r="L157" s="66"/>
      <c r="M157" s="66"/>
      <c r="N157" s="66"/>
      <c r="O157" s="66"/>
      <c r="P157" s="66"/>
      <c r="Q157" s="110">
        <f t="shared" si="9"/>
        <v>0</v>
      </c>
      <c r="R157" s="49">
        <f t="shared" si="7"/>
        <v>0</v>
      </c>
      <c r="S157" s="49">
        <f t="shared" si="8"/>
        <v>0</v>
      </c>
      <c r="T157" s="48"/>
      <c r="U157" s="48"/>
      <c r="V157" s="48"/>
      <c r="W157" s="48"/>
      <c r="X157" s="48"/>
    </row>
    <row r="158" spans="1:24" ht="13.5">
      <c r="A158" s="66"/>
      <c r="B158" s="66"/>
      <c r="C158" s="66"/>
      <c r="D158" s="66"/>
      <c r="E158" s="66"/>
      <c r="F158" s="66"/>
      <c r="G158" s="66"/>
      <c r="H158" s="66"/>
      <c r="I158" s="66"/>
      <c r="J158" s="66"/>
      <c r="K158" s="66"/>
      <c r="L158" s="66"/>
      <c r="M158" s="66"/>
      <c r="N158" s="66"/>
      <c r="O158" s="66"/>
      <c r="P158" s="66"/>
      <c r="Q158" s="110">
        <f t="shared" si="9"/>
        <v>0</v>
      </c>
      <c r="R158" s="49">
        <f t="shared" si="7"/>
        <v>0</v>
      </c>
      <c r="S158" s="49">
        <f t="shared" si="8"/>
        <v>0</v>
      </c>
      <c r="T158" s="48"/>
      <c r="U158" s="48"/>
      <c r="V158" s="48"/>
      <c r="W158" s="48"/>
      <c r="X158" s="48"/>
    </row>
    <row r="159" spans="1:24" ht="13.5">
      <c r="A159" s="66"/>
      <c r="B159" s="66"/>
      <c r="C159" s="66"/>
      <c r="D159" s="66"/>
      <c r="E159" s="66"/>
      <c r="F159" s="66"/>
      <c r="G159" s="66"/>
      <c r="H159" s="66"/>
      <c r="I159" s="66"/>
      <c r="J159" s="66"/>
      <c r="K159" s="66"/>
      <c r="L159" s="66"/>
      <c r="M159" s="66"/>
      <c r="N159" s="66"/>
      <c r="O159" s="66"/>
      <c r="P159" s="66"/>
      <c r="Q159" s="110">
        <f t="shared" si="9"/>
        <v>0</v>
      </c>
      <c r="R159" s="49">
        <f t="shared" si="7"/>
        <v>0</v>
      </c>
      <c r="S159" s="49">
        <f t="shared" si="8"/>
        <v>0</v>
      </c>
      <c r="T159" s="48"/>
      <c r="U159" s="48"/>
      <c r="V159" s="48"/>
      <c r="W159" s="48"/>
      <c r="X159" s="48"/>
    </row>
    <row r="160" spans="1:24" ht="13.5">
      <c r="A160" s="66"/>
      <c r="B160" s="66"/>
      <c r="C160" s="66"/>
      <c r="D160" s="66"/>
      <c r="E160" s="66"/>
      <c r="F160" s="66"/>
      <c r="G160" s="66"/>
      <c r="H160" s="66"/>
      <c r="I160" s="66"/>
      <c r="J160" s="66"/>
      <c r="K160" s="66"/>
      <c r="L160" s="66"/>
      <c r="M160" s="66"/>
      <c r="N160" s="66"/>
      <c r="O160" s="66"/>
      <c r="P160" s="66"/>
      <c r="Q160" s="110">
        <f t="shared" si="9"/>
        <v>0</v>
      </c>
      <c r="R160" s="49">
        <f t="shared" si="7"/>
        <v>0</v>
      </c>
      <c r="S160" s="49">
        <f t="shared" si="8"/>
        <v>0</v>
      </c>
      <c r="T160" s="48"/>
      <c r="U160" s="48"/>
      <c r="V160" s="48"/>
      <c r="W160" s="48"/>
      <c r="X160" s="48"/>
    </row>
    <row r="161" spans="1:24" ht="13.5">
      <c r="A161" s="66"/>
      <c r="B161" s="66"/>
      <c r="C161" s="66"/>
      <c r="D161" s="66"/>
      <c r="E161" s="66"/>
      <c r="F161" s="66"/>
      <c r="G161" s="66"/>
      <c r="H161" s="66"/>
      <c r="I161" s="66"/>
      <c r="J161" s="66"/>
      <c r="K161" s="66"/>
      <c r="L161" s="66"/>
      <c r="M161" s="66"/>
      <c r="N161" s="66"/>
      <c r="O161" s="66"/>
      <c r="P161" s="66"/>
      <c r="Q161" s="110">
        <f t="shared" si="9"/>
        <v>0</v>
      </c>
      <c r="R161" s="49">
        <f t="shared" si="7"/>
        <v>0</v>
      </c>
      <c r="S161" s="49">
        <f t="shared" si="8"/>
        <v>0</v>
      </c>
      <c r="T161" s="48"/>
      <c r="U161" s="48"/>
      <c r="V161" s="48"/>
      <c r="W161" s="48"/>
      <c r="X161" s="48"/>
    </row>
    <row r="162" spans="1:24" ht="13.5">
      <c r="A162" s="66"/>
      <c r="B162" s="66"/>
      <c r="C162" s="66"/>
      <c r="D162" s="66"/>
      <c r="E162" s="66"/>
      <c r="F162" s="66"/>
      <c r="G162" s="66"/>
      <c r="H162" s="66"/>
      <c r="I162" s="66"/>
      <c r="J162" s="66"/>
      <c r="K162" s="66"/>
      <c r="L162" s="66"/>
      <c r="M162" s="66"/>
      <c r="N162" s="66"/>
      <c r="O162" s="66"/>
      <c r="P162" s="66"/>
      <c r="Q162" s="110">
        <f t="shared" si="9"/>
        <v>0</v>
      </c>
      <c r="R162" s="49">
        <f t="shared" si="7"/>
        <v>0</v>
      </c>
      <c r="S162" s="49">
        <f t="shared" si="8"/>
        <v>0</v>
      </c>
      <c r="T162" s="48"/>
      <c r="U162" s="48"/>
      <c r="V162" s="48"/>
      <c r="W162" s="48"/>
      <c r="X162" s="48"/>
    </row>
    <row r="163" spans="1:24" ht="13.5">
      <c r="A163" s="66"/>
      <c r="B163" s="66"/>
      <c r="C163" s="66"/>
      <c r="D163" s="66"/>
      <c r="E163" s="66"/>
      <c r="F163" s="66"/>
      <c r="G163" s="66"/>
      <c r="H163" s="66"/>
      <c r="I163" s="66"/>
      <c r="J163" s="66"/>
      <c r="K163" s="66"/>
      <c r="L163" s="66"/>
      <c r="M163" s="66"/>
      <c r="N163" s="66"/>
      <c r="O163" s="66"/>
      <c r="P163" s="66"/>
      <c r="Q163" s="110">
        <f t="shared" si="9"/>
        <v>0</v>
      </c>
      <c r="R163" s="49">
        <f t="shared" si="7"/>
        <v>0</v>
      </c>
      <c r="S163" s="49">
        <f t="shared" si="8"/>
        <v>0</v>
      </c>
      <c r="T163" s="48"/>
      <c r="U163" s="48"/>
      <c r="V163" s="48"/>
      <c r="W163" s="48"/>
      <c r="X163" s="48"/>
    </row>
    <row r="164" spans="1:24" ht="13.5">
      <c r="A164" s="66"/>
      <c r="B164" s="66"/>
      <c r="C164" s="66"/>
      <c r="D164" s="66"/>
      <c r="E164" s="66"/>
      <c r="F164" s="66"/>
      <c r="G164" s="66"/>
      <c r="H164" s="66"/>
      <c r="I164" s="66"/>
      <c r="J164" s="66"/>
      <c r="K164" s="66"/>
      <c r="L164" s="66"/>
      <c r="M164" s="66"/>
      <c r="N164" s="66"/>
      <c r="O164" s="66"/>
      <c r="P164" s="66"/>
      <c r="Q164" s="110">
        <f t="shared" si="9"/>
        <v>0</v>
      </c>
      <c r="R164" s="49">
        <f t="shared" si="7"/>
        <v>0</v>
      </c>
      <c r="S164" s="49">
        <f t="shared" si="8"/>
        <v>0</v>
      </c>
      <c r="T164" s="48"/>
      <c r="U164" s="48"/>
      <c r="V164" s="48"/>
      <c r="W164" s="48"/>
      <c r="X164" s="48"/>
    </row>
    <row r="165" spans="1:24" ht="13.5">
      <c r="A165" s="66"/>
      <c r="B165" s="66"/>
      <c r="C165" s="66"/>
      <c r="D165" s="66"/>
      <c r="E165" s="66"/>
      <c r="F165" s="66"/>
      <c r="G165" s="66"/>
      <c r="H165" s="66"/>
      <c r="I165" s="66"/>
      <c r="J165" s="66"/>
      <c r="K165" s="66"/>
      <c r="L165" s="66"/>
      <c r="M165" s="66"/>
      <c r="N165" s="66"/>
      <c r="O165" s="66"/>
      <c r="P165" s="66"/>
      <c r="Q165" s="110">
        <f t="shared" si="9"/>
        <v>0</v>
      </c>
      <c r="R165" s="49">
        <f t="shared" si="7"/>
        <v>0</v>
      </c>
      <c r="S165" s="49">
        <f t="shared" si="8"/>
        <v>0</v>
      </c>
      <c r="T165" s="48"/>
      <c r="U165" s="48"/>
      <c r="V165" s="48"/>
      <c r="W165" s="48"/>
      <c r="X165" s="48"/>
    </row>
    <row r="166" spans="1:24" ht="13.5">
      <c r="A166" s="66"/>
      <c r="B166" s="66"/>
      <c r="C166" s="66"/>
      <c r="D166" s="66"/>
      <c r="E166" s="66"/>
      <c r="F166" s="66"/>
      <c r="G166" s="66"/>
      <c r="H166" s="66"/>
      <c r="I166" s="66"/>
      <c r="J166" s="66"/>
      <c r="K166" s="66"/>
      <c r="L166" s="66"/>
      <c r="M166" s="66"/>
      <c r="N166" s="66"/>
      <c r="O166" s="66"/>
      <c r="P166" s="66"/>
      <c r="Q166" s="110">
        <f t="shared" si="9"/>
        <v>0</v>
      </c>
      <c r="R166" s="49">
        <f t="shared" si="7"/>
        <v>0</v>
      </c>
      <c r="S166" s="49">
        <f t="shared" si="8"/>
        <v>0</v>
      </c>
      <c r="T166" s="48"/>
      <c r="U166" s="48"/>
      <c r="V166" s="48"/>
      <c r="W166" s="48"/>
      <c r="X166" s="48"/>
    </row>
    <row r="167" spans="1:24" ht="13.5">
      <c r="A167" s="66"/>
      <c r="B167" s="66"/>
      <c r="C167" s="66"/>
      <c r="D167" s="66"/>
      <c r="E167" s="66"/>
      <c r="F167" s="66"/>
      <c r="G167" s="66"/>
      <c r="H167" s="66"/>
      <c r="I167" s="66"/>
      <c r="J167" s="66"/>
      <c r="K167" s="66"/>
      <c r="L167" s="66"/>
      <c r="M167" s="66"/>
      <c r="N167" s="66"/>
      <c r="O167" s="66"/>
      <c r="P167" s="66"/>
      <c r="Q167" s="110">
        <f t="shared" si="9"/>
        <v>0</v>
      </c>
      <c r="R167" s="49">
        <f t="shared" si="7"/>
        <v>0</v>
      </c>
      <c r="S167" s="49">
        <f t="shared" si="8"/>
        <v>0</v>
      </c>
      <c r="T167" s="48"/>
      <c r="U167" s="48"/>
      <c r="V167" s="48"/>
      <c r="W167" s="48"/>
      <c r="X167" s="48"/>
    </row>
    <row r="168" spans="1:24" ht="13.5">
      <c r="A168" s="66"/>
      <c r="B168" s="66"/>
      <c r="C168" s="66"/>
      <c r="D168" s="66"/>
      <c r="E168" s="66"/>
      <c r="F168" s="66"/>
      <c r="G168" s="66"/>
      <c r="H168" s="66"/>
      <c r="I168" s="66"/>
      <c r="J168" s="66"/>
      <c r="K168" s="66"/>
      <c r="L168" s="66"/>
      <c r="M168" s="66"/>
      <c r="N168" s="66"/>
      <c r="O168" s="66"/>
      <c r="P168" s="66"/>
      <c r="Q168" s="110">
        <f t="shared" si="9"/>
        <v>0</v>
      </c>
      <c r="R168" s="49">
        <f t="shared" si="7"/>
        <v>0</v>
      </c>
      <c r="S168" s="49">
        <f t="shared" si="8"/>
        <v>0</v>
      </c>
      <c r="T168" s="48"/>
      <c r="U168" s="48"/>
      <c r="V168" s="48"/>
      <c r="W168" s="48"/>
      <c r="X168" s="48"/>
    </row>
    <row r="169" spans="1:24" ht="13.5">
      <c r="A169" s="66"/>
      <c r="B169" s="66"/>
      <c r="C169" s="66"/>
      <c r="D169" s="66"/>
      <c r="E169" s="66"/>
      <c r="F169" s="66"/>
      <c r="G169" s="66"/>
      <c r="H169" s="66"/>
      <c r="I169" s="66"/>
      <c r="J169" s="66"/>
      <c r="K169" s="66"/>
      <c r="L169" s="66"/>
      <c r="M169" s="66"/>
      <c r="N169" s="66"/>
      <c r="O169" s="66"/>
      <c r="P169" s="66"/>
      <c r="Q169" s="110">
        <f t="shared" si="9"/>
        <v>0</v>
      </c>
      <c r="R169" s="49">
        <f t="shared" si="7"/>
        <v>0</v>
      </c>
      <c r="S169" s="49">
        <f t="shared" si="8"/>
        <v>0</v>
      </c>
      <c r="T169" s="48"/>
      <c r="U169" s="48"/>
      <c r="V169" s="48"/>
      <c r="W169" s="48"/>
      <c r="X169" s="48"/>
    </row>
    <row r="170" spans="1:24" ht="13.5">
      <c r="A170" s="66"/>
      <c r="B170" s="66"/>
      <c r="C170" s="66"/>
      <c r="D170" s="66"/>
      <c r="E170" s="66"/>
      <c r="F170" s="66"/>
      <c r="G170" s="66"/>
      <c r="H170" s="66"/>
      <c r="I170" s="66"/>
      <c r="J170" s="66"/>
      <c r="K170" s="66"/>
      <c r="L170" s="66"/>
      <c r="M170" s="66"/>
      <c r="N170" s="66"/>
      <c r="O170" s="66"/>
      <c r="P170" s="66"/>
      <c r="Q170" s="110">
        <f t="shared" si="9"/>
        <v>0</v>
      </c>
      <c r="R170" s="49">
        <f t="shared" si="7"/>
        <v>0</v>
      </c>
      <c r="S170" s="49">
        <f t="shared" si="8"/>
        <v>0</v>
      </c>
      <c r="T170" s="48"/>
      <c r="U170" s="48"/>
      <c r="V170" s="48"/>
      <c r="W170" s="48"/>
      <c r="X170" s="48"/>
    </row>
    <row r="171" spans="1:24" ht="13.5">
      <c r="A171" s="66"/>
      <c r="B171" s="66"/>
      <c r="C171" s="66"/>
      <c r="D171" s="66"/>
      <c r="E171" s="66"/>
      <c r="F171" s="66"/>
      <c r="G171" s="66"/>
      <c r="H171" s="66"/>
      <c r="I171" s="66"/>
      <c r="J171" s="66"/>
      <c r="K171" s="66"/>
      <c r="L171" s="66"/>
      <c r="M171" s="66"/>
      <c r="N171" s="66"/>
      <c r="O171" s="66"/>
      <c r="P171" s="66"/>
      <c r="Q171" s="110">
        <f t="shared" si="9"/>
        <v>0</v>
      </c>
      <c r="R171" s="49">
        <f t="shared" si="7"/>
        <v>0</v>
      </c>
      <c r="S171" s="49">
        <f t="shared" si="8"/>
        <v>0</v>
      </c>
      <c r="T171" s="48"/>
      <c r="U171" s="48"/>
      <c r="V171" s="48"/>
      <c r="W171" s="48"/>
      <c r="X171" s="48"/>
    </row>
    <row r="172" spans="1:24" ht="13.5">
      <c r="A172" s="66"/>
      <c r="B172" s="66"/>
      <c r="C172" s="66"/>
      <c r="D172" s="66"/>
      <c r="E172" s="66"/>
      <c r="F172" s="66"/>
      <c r="G172" s="66"/>
      <c r="H172" s="66"/>
      <c r="I172" s="66"/>
      <c r="J172" s="66"/>
      <c r="K172" s="66"/>
      <c r="L172" s="66"/>
      <c r="M172" s="66"/>
      <c r="N172" s="66"/>
      <c r="O172" s="66"/>
      <c r="P172" s="66"/>
      <c r="Q172" s="110">
        <f t="shared" si="9"/>
        <v>0</v>
      </c>
      <c r="R172" s="49">
        <f t="shared" si="7"/>
        <v>0</v>
      </c>
      <c r="S172" s="49">
        <f t="shared" si="8"/>
        <v>0</v>
      </c>
      <c r="T172" s="48"/>
      <c r="U172" s="48"/>
      <c r="V172" s="48"/>
      <c r="W172" s="48"/>
      <c r="X172" s="48"/>
    </row>
    <row r="173" spans="1:24" ht="13.5">
      <c r="A173" s="66"/>
      <c r="B173" s="66"/>
      <c r="C173" s="66"/>
      <c r="D173" s="66"/>
      <c r="E173" s="66"/>
      <c r="F173" s="66"/>
      <c r="G173" s="66"/>
      <c r="H173" s="66"/>
      <c r="I173" s="66"/>
      <c r="J173" s="66"/>
      <c r="K173" s="66"/>
      <c r="L173" s="66"/>
      <c r="M173" s="66"/>
      <c r="N173" s="66"/>
      <c r="O173" s="66"/>
      <c r="P173" s="66"/>
      <c r="Q173" s="110">
        <f t="shared" si="9"/>
        <v>0</v>
      </c>
      <c r="R173" s="49">
        <f t="shared" si="7"/>
        <v>0</v>
      </c>
      <c r="S173" s="49">
        <f t="shared" si="8"/>
        <v>0</v>
      </c>
      <c r="T173" s="48"/>
      <c r="U173" s="48"/>
      <c r="V173" s="48"/>
      <c r="W173" s="48"/>
      <c r="X173" s="48"/>
    </row>
    <row r="174" spans="1:24" ht="13.5">
      <c r="A174" s="66"/>
      <c r="B174" s="66"/>
      <c r="C174" s="66"/>
      <c r="D174" s="66"/>
      <c r="E174" s="66"/>
      <c r="F174" s="66"/>
      <c r="G174" s="66"/>
      <c r="H174" s="66"/>
      <c r="I174" s="66"/>
      <c r="J174" s="66"/>
      <c r="K174" s="66"/>
      <c r="L174" s="66"/>
      <c r="M174" s="66"/>
      <c r="N174" s="66"/>
      <c r="O174" s="66"/>
      <c r="P174" s="66"/>
      <c r="Q174" s="110">
        <f t="shared" si="9"/>
        <v>0</v>
      </c>
      <c r="R174" s="49">
        <f t="shared" si="7"/>
        <v>0</v>
      </c>
      <c r="S174" s="49">
        <f t="shared" si="8"/>
        <v>0</v>
      </c>
      <c r="T174" s="48"/>
      <c r="U174" s="48"/>
      <c r="V174" s="48"/>
      <c r="W174" s="48"/>
      <c r="X174" s="48"/>
    </row>
    <row r="175" spans="1:24" ht="13.5">
      <c r="A175" s="66"/>
      <c r="B175" s="66"/>
      <c r="C175" s="66"/>
      <c r="D175" s="66"/>
      <c r="E175" s="66"/>
      <c r="F175" s="66"/>
      <c r="G175" s="66"/>
      <c r="H175" s="66"/>
      <c r="I175" s="66"/>
      <c r="J175" s="66"/>
      <c r="K175" s="66"/>
      <c r="L175" s="66"/>
      <c r="M175" s="66"/>
      <c r="N175" s="66"/>
      <c r="O175" s="66"/>
      <c r="P175" s="66"/>
      <c r="Q175" s="110">
        <f t="shared" si="9"/>
        <v>0</v>
      </c>
      <c r="R175" s="49">
        <f t="shared" si="7"/>
        <v>0</v>
      </c>
      <c r="S175" s="49">
        <f t="shared" si="8"/>
        <v>0</v>
      </c>
      <c r="T175" s="48"/>
      <c r="U175" s="48"/>
      <c r="V175" s="48"/>
      <c r="W175" s="48"/>
      <c r="X175" s="48"/>
    </row>
    <row r="176" spans="1:24" ht="13.5">
      <c r="A176" s="66"/>
      <c r="B176" s="66"/>
      <c r="C176" s="66"/>
      <c r="D176" s="66"/>
      <c r="E176" s="66"/>
      <c r="F176" s="66"/>
      <c r="G176" s="66"/>
      <c r="H176" s="66"/>
      <c r="I176" s="66"/>
      <c r="J176" s="66"/>
      <c r="K176" s="66"/>
      <c r="L176" s="66"/>
      <c r="M176" s="66"/>
      <c r="N176" s="66"/>
      <c r="O176" s="66"/>
      <c r="P176" s="66"/>
      <c r="Q176" s="110">
        <f t="shared" si="9"/>
        <v>0</v>
      </c>
      <c r="R176" s="49">
        <f t="shared" si="7"/>
        <v>0</v>
      </c>
      <c r="S176" s="49">
        <f t="shared" si="8"/>
        <v>0</v>
      </c>
      <c r="T176" s="48"/>
      <c r="U176" s="48"/>
      <c r="V176" s="48"/>
      <c r="W176" s="48"/>
      <c r="X176" s="48"/>
    </row>
    <row r="177" spans="1:24" ht="13.5">
      <c r="A177" s="66"/>
      <c r="B177" s="66"/>
      <c r="C177" s="66"/>
      <c r="D177" s="66"/>
      <c r="E177" s="66"/>
      <c r="F177" s="66"/>
      <c r="G177" s="66"/>
      <c r="H177" s="66"/>
      <c r="I177" s="66"/>
      <c r="J177" s="66"/>
      <c r="K177" s="66"/>
      <c r="L177" s="66"/>
      <c r="M177" s="66"/>
      <c r="N177" s="66"/>
      <c r="O177" s="66"/>
      <c r="P177" s="66"/>
      <c r="Q177" s="110">
        <f t="shared" si="9"/>
        <v>0</v>
      </c>
      <c r="R177" s="49">
        <f t="shared" si="7"/>
        <v>0</v>
      </c>
      <c r="S177" s="49">
        <f t="shared" si="8"/>
        <v>0</v>
      </c>
      <c r="T177" s="48"/>
      <c r="U177" s="48"/>
      <c r="V177" s="48"/>
      <c r="W177" s="48"/>
      <c r="X177" s="48"/>
    </row>
    <row r="178" spans="1:24" ht="13.5">
      <c r="A178" s="66"/>
      <c r="B178" s="66"/>
      <c r="C178" s="66"/>
      <c r="D178" s="66"/>
      <c r="E178" s="66"/>
      <c r="F178" s="66"/>
      <c r="G178" s="66"/>
      <c r="H178" s="66"/>
      <c r="I178" s="66"/>
      <c r="J178" s="66"/>
      <c r="K178" s="66"/>
      <c r="L178" s="66"/>
      <c r="M178" s="66"/>
      <c r="N178" s="66"/>
      <c r="O178" s="66"/>
      <c r="P178" s="66"/>
      <c r="Q178" s="110">
        <f t="shared" si="9"/>
        <v>0</v>
      </c>
      <c r="R178" s="49">
        <f t="shared" si="7"/>
        <v>0</v>
      </c>
      <c r="S178" s="49">
        <f t="shared" si="8"/>
        <v>0</v>
      </c>
      <c r="T178" s="48"/>
      <c r="U178" s="48"/>
      <c r="V178" s="48"/>
      <c r="W178" s="48"/>
      <c r="X178" s="48"/>
    </row>
    <row r="179" spans="1:24" ht="13.5">
      <c r="A179" s="66"/>
      <c r="B179" s="66"/>
      <c r="C179" s="66"/>
      <c r="D179" s="66"/>
      <c r="E179" s="66"/>
      <c r="F179" s="66"/>
      <c r="G179" s="66"/>
      <c r="H179" s="66"/>
      <c r="I179" s="66"/>
      <c r="J179" s="66"/>
      <c r="K179" s="66"/>
      <c r="L179" s="66"/>
      <c r="M179" s="66"/>
      <c r="N179" s="66"/>
      <c r="O179" s="66"/>
      <c r="P179" s="66"/>
      <c r="Q179" s="110">
        <f t="shared" si="9"/>
        <v>0</v>
      </c>
      <c r="R179" s="49">
        <f t="shared" si="7"/>
        <v>0</v>
      </c>
      <c r="S179" s="49">
        <f t="shared" si="8"/>
        <v>0</v>
      </c>
      <c r="T179" s="48"/>
      <c r="U179" s="48"/>
      <c r="V179" s="48"/>
      <c r="W179" s="48"/>
      <c r="X179" s="48"/>
    </row>
    <row r="180" spans="1:24" ht="13.5">
      <c r="A180" s="66"/>
      <c r="B180" s="66"/>
      <c r="C180" s="66"/>
      <c r="D180" s="66"/>
      <c r="E180" s="66"/>
      <c r="F180" s="66"/>
      <c r="G180" s="66"/>
      <c r="H180" s="66"/>
      <c r="I180" s="66"/>
      <c r="J180" s="66"/>
      <c r="K180" s="66"/>
      <c r="L180" s="66"/>
      <c r="M180" s="66"/>
      <c r="N180" s="66"/>
      <c r="O180" s="66"/>
      <c r="P180" s="66"/>
      <c r="Q180" s="110">
        <f t="shared" si="9"/>
        <v>0</v>
      </c>
      <c r="R180" s="49">
        <f t="shared" si="7"/>
        <v>0</v>
      </c>
      <c r="S180" s="49">
        <f t="shared" si="8"/>
        <v>0</v>
      </c>
      <c r="T180" s="48"/>
      <c r="U180" s="48"/>
      <c r="V180" s="48"/>
      <c r="W180" s="48"/>
      <c r="X180" s="48"/>
    </row>
    <row r="181" spans="1:24" ht="13.5">
      <c r="A181" s="66"/>
      <c r="B181" s="66"/>
      <c r="C181" s="66"/>
      <c r="D181" s="66"/>
      <c r="E181" s="66"/>
      <c r="F181" s="66"/>
      <c r="G181" s="66"/>
      <c r="H181" s="66"/>
      <c r="I181" s="66"/>
      <c r="J181" s="66"/>
      <c r="K181" s="66"/>
      <c r="L181" s="66"/>
      <c r="M181" s="66"/>
      <c r="N181" s="66"/>
      <c r="O181" s="66"/>
      <c r="P181" s="66"/>
      <c r="Q181" s="110">
        <f t="shared" si="9"/>
        <v>0</v>
      </c>
      <c r="R181" s="49">
        <f t="shared" si="7"/>
        <v>0</v>
      </c>
      <c r="S181" s="49">
        <f t="shared" si="8"/>
        <v>0</v>
      </c>
      <c r="T181" s="48"/>
      <c r="U181" s="48"/>
      <c r="V181" s="48"/>
      <c r="W181" s="48"/>
      <c r="X181" s="48"/>
    </row>
    <row r="182" spans="1:24" ht="13.5">
      <c r="A182" s="66"/>
      <c r="B182" s="66"/>
      <c r="C182" s="66"/>
      <c r="D182" s="66"/>
      <c r="E182" s="66"/>
      <c r="F182" s="66"/>
      <c r="G182" s="66"/>
      <c r="H182" s="66"/>
      <c r="I182" s="66"/>
      <c r="J182" s="66"/>
      <c r="K182" s="66"/>
      <c r="L182" s="66"/>
      <c r="M182" s="66"/>
      <c r="N182" s="66"/>
      <c r="O182" s="66"/>
      <c r="P182" s="66"/>
      <c r="Q182" s="110">
        <f t="shared" si="9"/>
        <v>0</v>
      </c>
      <c r="R182" s="49">
        <f t="shared" si="7"/>
        <v>0</v>
      </c>
      <c r="S182" s="49">
        <f t="shared" si="8"/>
        <v>0</v>
      </c>
      <c r="T182" s="48"/>
      <c r="U182" s="48"/>
      <c r="V182" s="48"/>
      <c r="W182" s="48"/>
      <c r="X182" s="48"/>
    </row>
    <row r="183" spans="1:24" ht="13.5">
      <c r="A183" s="66"/>
      <c r="B183" s="66"/>
      <c r="C183" s="66"/>
      <c r="D183" s="66"/>
      <c r="E183" s="66"/>
      <c r="F183" s="66"/>
      <c r="G183" s="66"/>
      <c r="H183" s="66"/>
      <c r="I183" s="66"/>
      <c r="J183" s="66"/>
      <c r="K183" s="66"/>
      <c r="L183" s="66"/>
      <c r="M183" s="66"/>
      <c r="N183" s="66"/>
      <c r="O183" s="66"/>
      <c r="P183" s="66"/>
      <c r="Q183" s="110">
        <f t="shared" si="9"/>
        <v>0</v>
      </c>
      <c r="R183" s="49">
        <f t="shared" si="7"/>
        <v>0</v>
      </c>
      <c r="S183" s="49">
        <f t="shared" si="8"/>
        <v>0</v>
      </c>
      <c r="T183" s="48"/>
      <c r="U183" s="48"/>
      <c r="V183" s="48"/>
      <c r="W183" s="48"/>
      <c r="X183" s="48"/>
    </row>
    <row r="184" spans="1:24" ht="13.5">
      <c r="A184" s="66"/>
      <c r="B184" s="66"/>
      <c r="C184" s="66"/>
      <c r="D184" s="66"/>
      <c r="E184" s="66"/>
      <c r="F184" s="66"/>
      <c r="G184" s="66"/>
      <c r="H184" s="66"/>
      <c r="I184" s="66"/>
      <c r="J184" s="66"/>
      <c r="K184" s="66"/>
      <c r="L184" s="66"/>
      <c r="M184" s="66"/>
      <c r="N184" s="66"/>
      <c r="O184" s="66"/>
      <c r="P184" s="66"/>
      <c r="Q184" s="110">
        <f t="shared" si="9"/>
        <v>0</v>
      </c>
      <c r="R184" s="49">
        <f t="shared" si="7"/>
        <v>0</v>
      </c>
      <c r="S184" s="49">
        <f t="shared" si="8"/>
        <v>0</v>
      </c>
      <c r="T184" s="48"/>
      <c r="U184" s="48"/>
      <c r="V184" s="48"/>
      <c r="W184" s="48"/>
      <c r="X184" s="48"/>
    </row>
    <row r="185" spans="1:24" ht="13.5">
      <c r="A185" s="66"/>
      <c r="B185" s="66"/>
      <c r="C185" s="66"/>
      <c r="D185" s="66"/>
      <c r="E185" s="66"/>
      <c r="F185" s="66"/>
      <c r="G185" s="66"/>
      <c r="H185" s="66"/>
      <c r="I185" s="66"/>
      <c r="J185" s="66"/>
      <c r="K185" s="66"/>
      <c r="L185" s="66"/>
      <c r="M185" s="66"/>
      <c r="N185" s="66"/>
      <c r="O185" s="66"/>
      <c r="P185" s="66"/>
      <c r="Q185" s="110">
        <f t="shared" si="9"/>
        <v>0</v>
      </c>
      <c r="R185" s="49">
        <f t="shared" si="7"/>
        <v>0</v>
      </c>
      <c r="S185" s="49">
        <f t="shared" si="8"/>
        <v>0</v>
      </c>
      <c r="T185" s="48"/>
      <c r="U185" s="48"/>
      <c r="V185" s="48"/>
      <c r="W185" s="48"/>
      <c r="X185" s="48"/>
    </row>
    <row r="186" spans="1:24" ht="13.5">
      <c r="A186" s="66"/>
      <c r="B186" s="66"/>
      <c r="C186" s="66"/>
      <c r="D186" s="66"/>
      <c r="E186" s="66"/>
      <c r="F186" s="66"/>
      <c r="G186" s="66"/>
      <c r="H186" s="66"/>
      <c r="I186" s="66"/>
      <c r="J186" s="66"/>
      <c r="K186" s="66"/>
      <c r="L186" s="66"/>
      <c r="M186" s="66"/>
      <c r="N186" s="66"/>
      <c r="O186" s="66"/>
      <c r="P186" s="66"/>
      <c r="Q186" s="110">
        <f t="shared" si="9"/>
        <v>0</v>
      </c>
      <c r="R186" s="49">
        <f t="shared" si="7"/>
        <v>0</v>
      </c>
      <c r="S186" s="49">
        <f t="shared" si="8"/>
        <v>0</v>
      </c>
      <c r="T186" s="48"/>
      <c r="U186" s="48"/>
      <c r="V186" s="48"/>
      <c r="W186" s="48"/>
      <c r="X186" s="48"/>
    </row>
    <row r="187" spans="1:24" ht="13.5">
      <c r="A187" s="66"/>
      <c r="B187" s="66"/>
      <c r="C187" s="66"/>
      <c r="D187" s="66"/>
      <c r="E187" s="66"/>
      <c r="F187" s="66"/>
      <c r="G187" s="66"/>
      <c r="H187" s="66"/>
      <c r="I187" s="66"/>
      <c r="J187" s="66"/>
      <c r="K187" s="66"/>
      <c r="L187" s="66"/>
      <c r="M187" s="66"/>
      <c r="N187" s="66"/>
      <c r="O187" s="66"/>
      <c r="P187" s="66"/>
      <c r="Q187" s="110">
        <f t="shared" si="9"/>
        <v>0</v>
      </c>
      <c r="R187" s="49">
        <f t="shared" si="7"/>
        <v>0</v>
      </c>
      <c r="S187" s="49">
        <f t="shared" si="8"/>
        <v>0</v>
      </c>
      <c r="T187" s="48"/>
      <c r="U187" s="48"/>
      <c r="V187" s="48"/>
      <c r="W187" s="48"/>
      <c r="X187" s="48"/>
    </row>
    <row r="188" spans="1:24" ht="13.5">
      <c r="A188" s="66"/>
      <c r="B188" s="66"/>
      <c r="C188" s="66"/>
      <c r="D188" s="66"/>
      <c r="E188" s="66"/>
      <c r="F188" s="66"/>
      <c r="G188" s="66"/>
      <c r="H188" s="66"/>
      <c r="I188" s="66"/>
      <c r="J188" s="66"/>
      <c r="K188" s="66"/>
      <c r="L188" s="66"/>
      <c r="M188" s="66"/>
      <c r="N188" s="66"/>
      <c r="O188" s="66"/>
      <c r="P188" s="66"/>
      <c r="Q188" s="110">
        <f t="shared" si="9"/>
        <v>0</v>
      </c>
      <c r="R188" s="49">
        <f t="shared" si="7"/>
        <v>0</v>
      </c>
      <c r="S188" s="49">
        <f t="shared" si="8"/>
        <v>0</v>
      </c>
      <c r="T188" s="48"/>
      <c r="U188" s="48"/>
      <c r="V188" s="48"/>
      <c r="W188" s="48"/>
      <c r="X188" s="48"/>
    </row>
    <row r="189" spans="1:24" ht="13.5">
      <c r="A189" s="66"/>
      <c r="B189" s="66"/>
      <c r="C189" s="66"/>
      <c r="D189" s="66"/>
      <c r="E189" s="66"/>
      <c r="F189" s="66"/>
      <c r="G189" s="66"/>
      <c r="H189" s="66"/>
      <c r="I189" s="66"/>
      <c r="J189" s="66"/>
      <c r="K189" s="66"/>
      <c r="L189" s="66"/>
      <c r="M189" s="66"/>
      <c r="N189" s="66"/>
      <c r="O189" s="66"/>
      <c r="P189" s="66"/>
      <c r="Q189" s="110">
        <f t="shared" si="9"/>
        <v>0</v>
      </c>
      <c r="R189" s="49">
        <f t="shared" si="7"/>
        <v>0</v>
      </c>
      <c r="S189" s="49">
        <f t="shared" si="8"/>
        <v>0</v>
      </c>
      <c r="T189" s="48"/>
      <c r="U189" s="48"/>
      <c r="V189" s="48"/>
      <c r="W189" s="48"/>
      <c r="X189" s="48"/>
    </row>
    <row r="190" spans="1:24" ht="13.5">
      <c r="A190" s="66"/>
      <c r="B190" s="66"/>
      <c r="C190" s="66"/>
      <c r="D190" s="66"/>
      <c r="E190" s="66"/>
      <c r="F190" s="66"/>
      <c r="G190" s="66"/>
      <c r="H190" s="66"/>
      <c r="I190" s="66"/>
      <c r="J190" s="66"/>
      <c r="K190" s="66"/>
      <c r="L190" s="66"/>
      <c r="M190" s="66"/>
      <c r="N190" s="66"/>
      <c r="O190" s="66"/>
      <c r="P190" s="66"/>
      <c r="Q190" s="110">
        <f t="shared" si="9"/>
        <v>0</v>
      </c>
      <c r="R190" s="49">
        <f t="shared" si="7"/>
        <v>0</v>
      </c>
      <c r="S190" s="49">
        <f t="shared" si="8"/>
        <v>0</v>
      </c>
      <c r="T190" s="48"/>
      <c r="U190" s="48"/>
      <c r="V190" s="48"/>
      <c r="W190" s="48"/>
      <c r="X190" s="48"/>
    </row>
    <row r="191" spans="1:24" ht="13.5">
      <c r="A191" s="66"/>
      <c r="B191" s="66"/>
      <c r="C191" s="66"/>
      <c r="D191" s="66"/>
      <c r="E191" s="66"/>
      <c r="F191" s="66"/>
      <c r="G191" s="66"/>
      <c r="H191" s="66"/>
      <c r="I191" s="66"/>
      <c r="J191" s="66"/>
      <c r="K191" s="66"/>
      <c r="L191" s="66"/>
      <c r="M191" s="66"/>
      <c r="N191" s="66"/>
      <c r="O191" s="66"/>
      <c r="P191" s="66"/>
      <c r="Q191" s="110">
        <f t="shared" si="9"/>
        <v>0</v>
      </c>
      <c r="R191" s="49">
        <f t="shared" si="7"/>
        <v>0</v>
      </c>
      <c r="S191" s="49">
        <f t="shared" si="8"/>
        <v>0</v>
      </c>
      <c r="T191" s="48"/>
      <c r="U191" s="48"/>
      <c r="V191" s="48"/>
      <c r="W191" s="48"/>
      <c r="X191" s="48"/>
    </row>
    <row r="192" spans="1:24" ht="13.5">
      <c r="A192" s="66"/>
      <c r="B192" s="66"/>
      <c r="C192" s="66"/>
      <c r="D192" s="66"/>
      <c r="E192" s="66"/>
      <c r="F192" s="66"/>
      <c r="G192" s="66"/>
      <c r="H192" s="66"/>
      <c r="I192" s="66"/>
      <c r="J192" s="66"/>
      <c r="K192" s="66"/>
      <c r="L192" s="66"/>
      <c r="M192" s="66"/>
      <c r="N192" s="66"/>
      <c r="O192" s="66"/>
      <c r="P192" s="66"/>
      <c r="Q192" s="110">
        <f t="shared" si="9"/>
        <v>0</v>
      </c>
      <c r="R192" s="49">
        <f t="shared" si="7"/>
        <v>0</v>
      </c>
      <c r="S192" s="49">
        <f t="shared" si="8"/>
        <v>0</v>
      </c>
      <c r="T192" s="48"/>
      <c r="U192" s="48"/>
      <c r="V192" s="48"/>
      <c r="W192" s="48"/>
      <c r="X192" s="48"/>
    </row>
    <row r="193" spans="1:24" ht="13.5">
      <c r="A193" s="66"/>
      <c r="B193" s="66"/>
      <c r="C193" s="66"/>
      <c r="D193" s="66"/>
      <c r="E193" s="66"/>
      <c r="F193" s="66"/>
      <c r="G193" s="66"/>
      <c r="H193" s="66"/>
      <c r="I193" s="66"/>
      <c r="J193" s="66"/>
      <c r="K193" s="66"/>
      <c r="L193" s="66"/>
      <c r="M193" s="66"/>
      <c r="N193" s="66"/>
      <c r="O193" s="66"/>
      <c r="P193" s="66"/>
      <c r="Q193" s="110">
        <f t="shared" si="9"/>
        <v>0</v>
      </c>
      <c r="R193" s="49">
        <f t="shared" si="7"/>
        <v>0</v>
      </c>
      <c r="S193" s="49">
        <f t="shared" si="8"/>
        <v>0</v>
      </c>
      <c r="T193" s="48"/>
      <c r="U193" s="48"/>
      <c r="V193" s="48"/>
      <c r="W193" s="48"/>
      <c r="X193" s="48"/>
    </row>
    <row r="194" spans="1:24" ht="13.5">
      <c r="A194" s="66"/>
      <c r="B194" s="66"/>
      <c r="C194" s="66"/>
      <c r="D194" s="66"/>
      <c r="E194" s="66"/>
      <c r="F194" s="66"/>
      <c r="G194" s="66"/>
      <c r="H194" s="66"/>
      <c r="I194" s="66"/>
      <c r="J194" s="66"/>
      <c r="K194" s="66"/>
      <c r="L194" s="66"/>
      <c r="M194" s="66"/>
      <c r="N194" s="66"/>
      <c r="O194" s="66"/>
      <c r="P194" s="66"/>
      <c r="Q194" s="110">
        <f t="shared" si="9"/>
        <v>0</v>
      </c>
      <c r="R194" s="49">
        <f t="shared" si="7"/>
        <v>0</v>
      </c>
      <c r="S194" s="49">
        <f t="shared" si="8"/>
        <v>0</v>
      </c>
      <c r="T194" s="48"/>
      <c r="U194" s="48"/>
      <c r="V194" s="48"/>
      <c r="W194" s="48"/>
      <c r="X194" s="48"/>
    </row>
    <row r="195" spans="1:24" ht="13.5">
      <c r="A195" s="66"/>
      <c r="B195" s="66"/>
      <c r="C195" s="66"/>
      <c r="D195" s="66"/>
      <c r="E195" s="66"/>
      <c r="F195" s="66"/>
      <c r="G195" s="66"/>
      <c r="H195" s="66"/>
      <c r="I195" s="66"/>
      <c r="J195" s="66"/>
      <c r="K195" s="66"/>
      <c r="L195" s="66"/>
      <c r="M195" s="66"/>
      <c r="N195" s="66"/>
      <c r="O195" s="66"/>
      <c r="P195" s="66"/>
      <c r="Q195" s="110">
        <f t="shared" si="9"/>
        <v>0</v>
      </c>
      <c r="R195" s="49">
        <f t="shared" si="7"/>
        <v>0</v>
      </c>
      <c r="S195" s="49">
        <f t="shared" si="8"/>
        <v>0</v>
      </c>
      <c r="T195" s="48"/>
      <c r="U195" s="48"/>
      <c r="V195" s="48"/>
      <c r="W195" s="48"/>
      <c r="X195" s="48"/>
    </row>
    <row r="196" spans="1:24" ht="13.5">
      <c r="A196" s="66"/>
      <c r="B196" s="66"/>
      <c r="C196" s="66"/>
      <c r="D196" s="66"/>
      <c r="E196" s="66"/>
      <c r="F196" s="66"/>
      <c r="G196" s="66"/>
      <c r="H196" s="66"/>
      <c r="I196" s="66"/>
      <c r="J196" s="66"/>
      <c r="K196" s="66"/>
      <c r="L196" s="66"/>
      <c r="M196" s="66"/>
      <c r="N196" s="66"/>
      <c r="O196" s="66"/>
      <c r="P196" s="66"/>
      <c r="Q196" s="110">
        <f t="shared" si="9"/>
        <v>0</v>
      </c>
      <c r="R196" s="49">
        <f t="shared" si="7"/>
        <v>0</v>
      </c>
      <c r="S196" s="49">
        <f t="shared" si="8"/>
        <v>0</v>
      </c>
      <c r="T196" s="48"/>
      <c r="U196" s="48"/>
      <c r="V196" s="48"/>
      <c r="W196" s="48"/>
      <c r="X196" s="48"/>
    </row>
    <row r="197" spans="1:24" ht="13.5">
      <c r="A197" s="66"/>
      <c r="B197" s="66"/>
      <c r="C197" s="66"/>
      <c r="D197" s="66"/>
      <c r="E197" s="66"/>
      <c r="F197" s="66"/>
      <c r="G197" s="66"/>
      <c r="H197" s="66"/>
      <c r="I197" s="66"/>
      <c r="J197" s="66"/>
      <c r="K197" s="66"/>
      <c r="L197" s="66"/>
      <c r="M197" s="66"/>
      <c r="N197" s="66"/>
      <c r="O197" s="66"/>
      <c r="P197" s="66"/>
      <c r="Q197" s="110">
        <f t="shared" si="9"/>
        <v>0</v>
      </c>
      <c r="R197" s="49">
        <f t="shared" si="7"/>
        <v>0</v>
      </c>
      <c r="S197" s="49">
        <f t="shared" si="8"/>
        <v>0</v>
      </c>
      <c r="T197" s="48"/>
      <c r="U197" s="48"/>
      <c r="V197" s="48"/>
      <c r="W197" s="48"/>
      <c r="X197" s="48"/>
    </row>
    <row r="198" spans="1:24" ht="13.5">
      <c r="A198" s="66"/>
      <c r="B198" s="66"/>
      <c r="C198" s="66"/>
      <c r="D198" s="66"/>
      <c r="E198" s="66"/>
      <c r="F198" s="66"/>
      <c r="G198" s="66"/>
      <c r="H198" s="66"/>
      <c r="I198" s="66"/>
      <c r="J198" s="66"/>
      <c r="K198" s="66"/>
      <c r="L198" s="66"/>
      <c r="M198" s="66"/>
      <c r="N198" s="66"/>
      <c r="O198" s="66"/>
      <c r="P198" s="66"/>
      <c r="Q198" s="110">
        <f t="shared" si="9"/>
        <v>0</v>
      </c>
      <c r="R198" s="49">
        <f t="shared" si="7"/>
        <v>0</v>
      </c>
      <c r="S198" s="49">
        <f t="shared" si="8"/>
        <v>0</v>
      </c>
      <c r="T198" s="48"/>
      <c r="U198" s="48"/>
      <c r="V198" s="48"/>
      <c r="W198" s="48"/>
      <c r="X198" s="48"/>
    </row>
    <row r="199" spans="1:24" ht="13.5">
      <c r="A199" s="66"/>
      <c r="B199" s="66"/>
      <c r="C199" s="66"/>
      <c r="D199" s="66"/>
      <c r="E199" s="66"/>
      <c r="F199" s="66"/>
      <c r="G199" s="66"/>
      <c r="H199" s="66"/>
      <c r="I199" s="66"/>
      <c r="J199" s="66"/>
      <c r="K199" s="66"/>
      <c r="L199" s="66"/>
      <c r="M199" s="66"/>
      <c r="N199" s="66"/>
      <c r="O199" s="66"/>
      <c r="P199" s="66"/>
      <c r="Q199" s="110">
        <f t="shared" si="9"/>
        <v>0</v>
      </c>
      <c r="R199" s="49">
        <f t="shared" si="7"/>
        <v>0</v>
      </c>
      <c r="S199" s="49">
        <f t="shared" si="8"/>
        <v>0</v>
      </c>
      <c r="T199" s="48"/>
      <c r="U199" s="48"/>
      <c r="V199" s="48"/>
      <c r="W199" s="48"/>
      <c r="X199" s="48"/>
    </row>
    <row r="200" spans="1:24" ht="13.5">
      <c r="A200" s="66"/>
      <c r="B200" s="66"/>
      <c r="C200" s="66"/>
      <c r="D200" s="66"/>
      <c r="E200" s="66"/>
      <c r="F200" s="66"/>
      <c r="G200" s="66"/>
      <c r="H200" s="66"/>
      <c r="I200" s="66"/>
      <c r="J200" s="66"/>
      <c r="K200" s="66"/>
      <c r="L200" s="66"/>
      <c r="M200" s="66"/>
      <c r="N200" s="66"/>
      <c r="O200" s="66"/>
      <c r="P200" s="66"/>
      <c r="Q200" s="110">
        <f t="shared" si="9"/>
        <v>0</v>
      </c>
      <c r="R200" s="49">
        <f t="shared" si="7"/>
        <v>0</v>
      </c>
      <c r="S200" s="49">
        <f t="shared" si="8"/>
        <v>0</v>
      </c>
      <c r="T200" s="48"/>
      <c r="U200" s="48"/>
      <c r="V200" s="48"/>
      <c r="W200" s="48"/>
      <c r="X200" s="48"/>
    </row>
    <row r="201" spans="1:24" ht="13.5">
      <c r="A201" s="66"/>
      <c r="B201" s="66"/>
      <c r="C201" s="66"/>
      <c r="D201" s="66"/>
      <c r="E201" s="66"/>
      <c r="F201" s="66"/>
      <c r="G201" s="66"/>
      <c r="H201" s="66"/>
      <c r="I201" s="66"/>
      <c r="J201" s="66"/>
      <c r="K201" s="66"/>
      <c r="L201" s="66"/>
      <c r="M201" s="66"/>
      <c r="N201" s="66"/>
      <c r="O201" s="66"/>
      <c r="P201" s="66"/>
      <c r="Q201" s="110">
        <f t="shared" si="9"/>
        <v>0</v>
      </c>
      <c r="R201" s="49">
        <f t="shared" si="7"/>
        <v>0</v>
      </c>
      <c r="S201" s="49">
        <f t="shared" si="8"/>
        <v>0</v>
      </c>
      <c r="T201" s="48"/>
      <c r="U201" s="48"/>
      <c r="V201" s="48"/>
      <c r="W201" s="48"/>
      <c r="X201" s="48"/>
    </row>
    <row r="202" spans="1:24" ht="13.5">
      <c r="A202" s="66"/>
      <c r="B202" s="66"/>
      <c r="C202" s="66"/>
      <c r="D202" s="66"/>
      <c r="E202" s="66"/>
      <c r="F202" s="66"/>
      <c r="G202" s="66"/>
      <c r="H202" s="66"/>
      <c r="I202" s="66"/>
      <c r="J202" s="66"/>
      <c r="K202" s="66"/>
      <c r="L202" s="66"/>
      <c r="M202" s="66"/>
      <c r="N202" s="66"/>
      <c r="O202" s="66"/>
      <c r="P202" s="66"/>
      <c r="Q202" s="110">
        <f t="shared" si="9"/>
        <v>0</v>
      </c>
      <c r="R202" s="49">
        <f t="shared" si="7"/>
        <v>0</v>
      </c>
      <c r="S202" s="49">
        <f t="shared" si="8"/>
        <v>0</v>
      </c>
      <c r="T202" s="48"/>
      <c r="U202" s="48"/>
      <c r="V202" s="48"/>
      <c r="W202" s="48"/>
      <c r="X202" s="48"/>
    </row>
    <row r="203" spans="1:24" ht="13.5">
      <c r="A203" s="66"/>
      <c r="B203" s="66"/>
      <c r="C203" s="66"/>
      <c r="D203" s="66"/>
      <c r="E203" s="66"/>
      <c r="F203" s="66"/>
      <c r="G203" s="66"/>
      <c r="H203" s="66"/>
      <c r="I203" s="66"/>
      <c r="J203" s="66"/>
      <c r="K203" s="66"/>
      <c r="L203" s="66"/>
      <c r="M203" s="66"/>
      <c r="N203" s="66"/>
      <c r="O203" s="66"/>
      <c r="P203" s="66"/>
      <c r="Q203" s="110">
        <f t="shared" si="9"/>
        <v>0</v>
      </c>
      <c r="R203" s="49">
        <f t="shared" si="7"/>
        <v>0</v>
      </c>
      <c r="S203" s="49">
        <f t="shared" si="8"/>
        <v>0</v>
      </c>
      <c r="T203" s="48"/>
      <c r="U203" s="48"/>
      <c r="V203" s="48"/>
      <c r="W203" s="48"/>
      <c r="X203" s="48"/>
    </row>
    <row r="204" spans="1:24" ht="13.5">
      <c r="A204" s="66"/>
      <c r="B204" s="66"/>
      <c r="C204" s="66"/>
      <c r="D204" s="66"/>
      <c r="E204" s="66"/>
      <c r="F204" s="66"/>
      <c r="G204" s="66"/>
      <c r="H204" s="66"/>
      <c r="I204" s="66"/>
      <c r="J204" s="66"/>
      <c r="K204" s="66"/>
      <c r="L204" s="66"/>
      <c r="M204" s="66"/>
      <c r="N204" s="66"/>
      <c r="O204" s="66"/>
      <c r="P204" s="66"/>
      <c r="Q204" s="110">
        <f t="shared" si="9"/>
        <v>0</v>
      </c>
      <c r="R204" s="49">
        <f t="shared" si="7"/>
        <v>0</v>
      </c>
      <c r="S204" s="49">
        <f t="shared" si="8"/>
        <v>0</v>
      </c>
      <c r="T204" s="48"/>
      <c r="U204" s="48"/>
      <c r="V204" s="48"/>
      <c r="W204" s="48"/>
      <c r="X204" s="48"/>
    </row>
    <row r="205" spans="1:24" ht="13.5">
      <c r="A205" s="66"/>
      <c r="B205" s="66"/>
      <c r="C205" s="66"/>
      <c r="D205" s="66"/>
      <c r="E205" s="66"/>
      <c r="F205" s="66"/>
      <c r="G205" s="66"/>
      <c r="H205" s="66"/>
      <c r="I205" s="66"/>
      <c r="J205" s="66"/>
      <c r="K205" s="66"/>
      <c r="L205" s="66"/>
      <c r="M205" s="66"/>
      <c r="N205" s="66"/>
      <c r="O205" s="66"/>
      <c r="P205" s="66"/>
      <c r="Q205" s="110">
        <f t="shared" si="9"/>
        <v>0</v>
      </c>
      <c r="R205" s="49">
        <f t="shared" si="7"/>
        <v>0</v>
      </c>
      <c r="S205" s="49">
        <f t="shared" si="8"/>
        <v>0</v>
      </c>
      <c r="T205" s="48"/>
      <c r="U205" s="48"/>
      <c r="V205" s="48"/>
      <c r="W205" s="48"/>
      <c r="X205" s="48"/>
    </row>
    <row r="206" spans="1:24" ht="13.5">
      <c r="A206" s="66"/>
      <c r="B206" s="66"/>
      <c r="C206" s="66"/>
      <c r="D206" s="66"/>
      <c r="E206" s="66"/>
      <c r="F206" s="66"/>
      <c r="G206" s="66"/>
      <c r="H206" s="66"/>
      <c r="I206" s="66"/>
      <c r="J206" s="66"/>
      <c r="K206" s="66"/>
      <c r="L206" s="66"/>
      <c r="M206" s="66"/>
      <c r="N206" s="66"/>
      <c r="O206" s="66"/>
      <c r="P206" s="66"/>
      <c r="Q206" s="110">
        <f t="shared" si="9"/>
        <v>0</v>
      </c>
      <c r="R206" s="49">
        <f t="shared" ref="R206:R269" si="10">+O206-M206-Q206</f>
        <v>0</v>
      </c>
      <c r="S206" s="49">
        <f t="shared" ref="S206:S269" si="11">L206-N206+P206-Q206</f>
        <v>0</v>
      </c>
      <c r="T206" s="48"/>
      <c r="U206" s="48"/>
      <c r="V206" s="48"/>
      <c r="W206" s="48"/>
      <c r="X206" s="48"/>
    </row>
    <row r="207" spans="1:24" ht="13.5">
      <c r="A207" s="66"/>
      <c r="B207" s="66"/>
      <c r="C207" s="66"/>
      <c r="D207" s="66"/>
      <c r="E207" s="66"/>
      <c r="F207" s="66"/>
      <c r="G207" s="66"/>
      <c r="H207" s="66"/>
      <c r="I207" s="66"/>
      <c r="J207" s="66"/>
      <c r="K207" s="66"/>
      <c r="L207" s="66"/>
      <c r="M207" s="66"/>
      <c r="N207" s="66"/>
      <c r="O207" s="66"/>
      <c r="P207" s="66"/>
      <c r="Q207" s="110">
        <f t="shared" si="9"/>
        <v>0</v>
      </c>
      <c r="R207" s="49">
        <f t="shared" si="10"/>
        <v>0</v>
      </c>
      <c r="S207" s="49">
        <f t="shared" si="11"/>
        <v>0</v>
      </c>
      <c r="T207" s="48"/>
      <c r="U207" s="48"/>
      <c r="V207" s="48"/>
      <c r="W207" s="48"/>
      <c r="X207" s="48"/>
    </row>
    <row r="208" spans="1:24" ht="13.5">
      <c r="A208" s="66"/>
      <c r="B208" s="66"/>
      <c r="C208" s="66"/>
      <c r="D208" s="66"/>
      <c r="E208" s="66"/>
      <c r="F208" s="66"/>
      <c r="G208" s="66"/>
      <c r="H208" s="66"/>
      <c r="I208" s="66"/>
      <c r="J208" s="66"/>
      <c r="K208" s="66"/>
      <c r="L208" s="66"/>
      <c r="M208" s="66"/>
      <c r="N208" s="66"/>
      <c r="O208" s="66"/>
      <c r="P208" s="66"/>
      <c r="Q208" s="110">
        <f t="shared" si="9"/>
        <v>0</v>
      </c>
      <c r="R208" s="49">
        <f t="shared" si="10"/>
        <v>0</v>
      </c>
      <c r="S208" s="49">
        <f t="shared" si="11"/>
        <v>0</v>
      </c>
      <c r="T208" s="48"/>
      <c r="U208" s="48"/>
      <c r="V208" s="48"/>
      <c r="W208" s="48"/>
      <c r="X208" s="48"/>
    </row>
    <row r="209" spans="1:24" ht="13.5">
      <c r="A209" s="66"/>
      <c r="B209" s="66"/>
      <c r="C209" s="66"/>
      <c r="D209" s="66"/>
      <c r="E209" s="66"/>
      <c r="F209" s="66"/>
      <c r="G209" s="66"/>
      <c r="H209" s="66"/>
      <c r="I209" s="66"/>
      <c r="J209" s="66"/>
      <c r="K209" s="66"/>
      <c r="L209" s="66"/>
      <c r="M209" s="66"/>
      <c r="N209" s="66"/>
      <c r="O209" s="66"/>
      <c r="P209" s="66"/>
      <c r="Q209" s="110">
        <f t="shared" ref="Q209:Q272" si="12">+L209-N209+P209</f>
        <v>0</v>
      </c>
      <c r="R209" s="49">
        <f t="shared" si="10"/>
        <v>0</v>
      </c>
      <c r="S209" s="49">
        <f t="shared" si="11"/>
        <v>0</v>
      </c>
      <c r="T209" s="48"/>
      <c r="U209" s="48"/>
      <c r="V209" s="48"/>
      <c r="W209" s="48"/>
      <c r="X209" s="48"/>
    </row>
    <row r="210" spans="1:24" ht="13.5">
      <c r="A210" s="66"/>
      <c r="B210" s="66"/>
      <c r="C210" s="66"/>
      <c r="D210" s="66"/>
      <c r="E210" s="66"/>
      <c r="F210" s="66"/>
      <c r="G210" s="66"/>
      <c r="H210" s="66"/>
      <c r="I210" s="66"/>
      <c r="J210" s="66"/>
      <c r="K210" s="66"/>
      <c r="L210" s="66"/>
      <c r="M210" s="66"/>
      <c r="N210" s="66"/>
      <c r="O210" s="66"/>
      <c r="P210" s="66"/>
      <c r="Q210" s="110">
        <f t="shared" si="12"/>
        <v>0</v>
      </c>
      <c r="R210" s="49">
        <f t="shared" si="10"/>
        <v>0</v>
      </c>
      <c r="S210" s="49">
        <f t="shared" si="11"/>
        <v>0</v>
      </c>
      <c r="T210" s="48"/>
      <c r="U210" s="48"/>
      <c r="V210" s="48"/>
      <c r="W210" s="48"/>
      <c r="X210" s="48"/>
    </row>
    <row r="211" spans="1:24" ht="13.5">
      <c r="A211" s="66"/>
      <c r="B211" s="66"/>
      <c r="C211" s="66"/>
      <c r="D211" s="66"/>
      <c r="E211" s="66"/>
      <c r="F211" s="66"/>
      <c r="G211" s="66"/>
      <c r="H211" s="66"/>
      <c r="I211" s="66"/>
      <c r="J211" s="66"/>
      <c r="K211" s="66"/>
      <c r="L211" s="66"/>
      <c r="M211" s="66"/>
      <c r="N211" s="66"/>
      <c r="O211" s="66"/>
      <c r="P211" s="66"/>
      <c r="Q211" s="110">
        <f t="shared" si="12"/>
        <v>0</v>
      </c>
      <c r="R211" s="49">
        <f t="shared" si="10"/>
        <v>0</v>
      </c>
      <c r="S211" s="49">
        <f t="shared" si="11"/>
        <v>0</v>
      </c>
      <c r="T211" s="48"/>
      <c r="U211" s="48"/>
      <c r="V211" s="48"/>
      <c r="W211" s="48"/>
      <c r="X211" s="48"/>
    </row>
    <row r="212" spans="1:24" ht="13.5">
      <c r="A212" s="66"/>
      <c r="B212" s="66"/>
      <c r="C212" s="66"/>
      <c r="D212" s="66"/>
      <c r="E212" s="66"/>
      <c r="F212" s="66"/>
      <c r="G212" s="66"/>
      <c r="H212" s="66"/>
      <c r="I212" s="66"/>
      <c r="J212" s="66"/>
      <c r="K212" s="66"/>
      <c r="L212" s="66"/>
      <c r="M212" s="66"/>
      <c r="N212" s="66"/>
      <c r="O212" s="66"/>
      <c r="P212" s="66"/>
      <c r="Q212" s="110">
        <f t="shared" si="12"/>
        <v>0</v>
      </c>
      <c r="R212" s="49">
        <f t="shared" si="10"/>
        <v>0</v>
      </c>
      <c r="S212" s="49">
        <f t="shared" si="11"/>
        <v>0</v>
      </c>
      <c r="T212" s="48"/>
      <c r="U212" s="48"/>
      <c r="V212" s="48"/>
      <c r="W212" s="48"/>
      <c r="X212" s="48"/>
    </row>
    <row r="213" spans="1:24" ht="13.5">
      <c r="A213" s="66"/>
      <c r="B213" s="66"/>
      <c r="C213" s="66"/>
      <c r="D213" s="66"/>
      <c r="E213" s="66"/>
      <c r="F213" s="66"/>
      <c r="G213" s="66"/>
      <c r="H213" s="66"/>
      <c r="I213" s="66"/>
      <c r="J213" s="66"/>
      <c r="K213" s="66"/>
      <c r="L213" s="66"/>
      <c r="M213" s="66"/>
      <c r="N213" s="66"/>
      <c r="O213" s="66"/>
      <c r="P213" s="66"/>
      <c r="Q213" s="110">
        <f t="shared" si="12"/>
        <v>0</v>
      </c>
      <c r="R213" s="49">
        <f t="shared" si="10"/>
        <v>0</v>
      </c>
      <c r="S213" s="49">
        <f t="shared" si="11"/>
        <v>0</v>
      </c>
      <c r="T213" s="48"/>
      <c r="U213" s="48"/>
      <c r="V213" s="48"/>
      <c r="W213" s="48"/>
      <c r="X213" s="48"/>
    </row>
    <row r="214" spans="1:24" ht="13.5">
      <c r="A214" s="66"/>
      <c r="B214" s="66"/>
      <c r="C214" s="66"/>
      <c r="D214" s="66"/>
      <c r="E214" s="66"/>
      <c r="F214" s="66"/>
      <c r="G214" s="66"/>
      <c r="H214" s="66"/>
      <c r="I214" s="66"/>
      <c r="J214" s="66"/>
      <c r="K214" s="66"/>
      <c r="L214" s="66"/>
      <c r="M214" s="66"/>
      <c r="N214" s="66"/>
      <c r="O214" s="66"/>
      <c r="P214" s="66"/>
      <c r="Q214" s="110">
        <f t="shared" si="12"/>
        <v>0</v>
      </c>
      <c r="R214" s="49">
        <f t="shared" si="10"/>
        <v>0</v>
      </c>
      <c r="S214" s="49">
        <f t="shared" si="11"/>
        <v>0</v>
      </c>
      <c r="T214" s="48"/>
      <c r="U214" s="48"/>
      <c r="V214" s="48"/>
      <c r="W214" s="48"/>
      <c r="X214" s="48"/>
    </row>
    <row r="215" spans="1:24" ht="13.5">
      <c r="A215" s="66"/>
      <c r="B215" s="66"/>
      <c r="C215" s="66"/>
      <c r="D215" s="66"/>
      <c r="E215" s="66"/>
      <c r="F215" s="66"/>
      <c r="G215" s="66"/>
      <c r="H215" s="66"/>
      <c r="I215" s="66"/>
      <c r="J215" s="66"/>
      <c r="K215" s="66"/>
      <c r="L215" s="66"/>
      <c r="M215" s="66"/>
      <c r="N215" s="66"/>
      <c r="O215" s="66"/>
      <c r="P215" s="66"/>
      <c r="Q215" s="110">
        <f t="shared" si="12"/>
        <v>0</v>
      </c>
      <c r="R215" s="49">
        <f t="shared" si="10"/>
        <v>0</v>
      </c>
      <c r="S215" s="49">
        <f t="shared" si="11"/>
        <v>0</v>
      </c>
      <c r="T215" s="48"/>
      <c r="U215" s="48"/>
      <c r="V215" s="48"/>
      <c r="W215" s="48"/>
      <c r="X215" s="48"/>
    </row>
    <row r="216" spans="1:24" ht="13.5">
      <c r="A216" s="66"/>
      <c r="B216" s="66"/>
      <c r="C216" s="66"/>
      <c r="D216" s="66"/>
      <c r="E216" s="66"/>
      <c r="F216" s="66"/>
      <c r="G216" s="66"/>
      <c r="H216" s="66"/>
      <c r="I216" s="66"/>
      <c r="J216" s="66"/>
      <c r="K216" s="66"/>
      <c r="L216" s="66"/>
      <c r="M216" s="66"/>
      <c r="N216" s="66"/>
      <c r="O216" s="66"/>
      <c r="P216" s="66"/>
      <c r="Q216" s="110">
        <f t="shared" si="12"/>
        <v>0</v>
      </c>
      <c r="R216" s="49">
        <f t="shared" si="10"/>
        <v>0</v>
      </c>
      <c r="S216" s="49">
        <f t="shared" si="11"/>
        <v>0</v>
      </c>
      <c r="T216" s="48"/>
      <c r="U216" s="48"/>
      <c r="V216" s="48"/>
      <c r="W216" s="48"/>
      <c r="X216" s="48"/>
    </row>
    <row r="217" spans="1:24" ht="13.5">
      <c r="A217" s="66"/>
      <c r="B217" s="66"/>
      <c r="C217" s="66"/>
      <c r="D217" s="66"/>
      <c r="E217" s="66"/>
      <c r="F217" s="66"/>
      <c r="G217" s="66"/>
      <c r="H217" s="66"/>
      <c r="I217" s="66"/>
      <c r="J217" s="66"/>
      <c r="K217" s="66"/>
      <c r="L217" s="66"/>
      <c r="M217" s="66"/>
      <c r="N217" s="66"/>
      <c r="O217" s="66"/>
      <c r="P217" s="66"/>
      <c r="Q217" s="110">
        <f t="shared" si="12"/>
        <v>0</v>
      </c>
      <c r="R217" s="49">
        <f t="shared" si="10"/>
        <v>0</v>
      </c>
      <c r="S217" s="49">
        <f t="shared" si="11"/>
        <v>0</v>
      </c>
      <c r="T217" s="48"/>
      <c r="U217" s="48"/>
      <c r="V217" s="48"/>
      <c r="W217" s="48"/>
      <c r="X217" s="48"/>
    </row>
    <row r="218" spans="1:24" ht="13.5">
      <c r="A218" s="66"/>
      <c r="B218" s="66"/>
      <c r="C218" s="66"/>
      <c r="D218" s="66"/>
      <c r="E218" s="66"/>
      <c r="F218" s="66"/>
      <c r="G218" s="66"/>
      <c r="H218" s="66"/>
      <c r="I218" s="66"/>
      <c r="J218" s="66"/>
      <c r="K218" s="66"/>
      <c r="L218" s="66"/>
      <c r="M218" s="66"/>
      <c r="N218" s="66"/>
      <c r="O218" s="66"/>
      <c r="P218" s="66"/>
      <c r="Q218" s="110">
        <f t="shared" si="12"/>
        <v>0</v>
      </c>
      <c r="R218" s="49">
        <f t="shared" si="10"/>
        <v>0</v>
      </c>
      <c r="S218" s="49">
        <f t="shared" si="11"/>
        <v>0</v>
      </c>
      <c r="T218" s="48"/>
      <c r="U218" s="48"/>
      <c r="V218" s="48"/>
      <c r="W218" s="48"/>
      <c r="X218" s="48"/>
    </row>
    <row r="219" spans="1:24" ht="13.5">
      <c r="A219" s="66"/>
      <c r="B219" s="66"/>
      <c r="C219" s="66"/>
      <c r="D219" s="66"/>
      <c r="E219" s="66"/>
      <c r="F219" s="66"/>
      <c r="G219" s="66"/>
      <c r="H219" s="66"/>
      <c r="I219" s="66"/>
      <c r="J219" s="66"/>
      <c r="K219" s="66"/>
      <c r="L219" s="66"/>
      <c r="M219" s="66"/>
      <c r="N219" s="66"/>
      <c r="O219" s="66"/>
      <c r="P219" s="66"/>
      <c r="Q219" s="110">
        <f t="shared" si="12"/>
        <v>0</v>
      </c>
      <c r="R219" s="49">
        <f t="shared" si="10"/>
        <v>0</v>
      </c>
      <c r="S219" s="49">
        <f t="shared" si="11"/>
        <v>0</v>
      </c>
      <c r="T219" s="48"/>
      <c r="U219" s="48"/>
      <c r="V219" s="48"/>
      <c r="W219" s="48"/>
      <c r="X219" s="48"/>
    </row>
    <row r="220" spans="1:24" ht="13.5">
      <c r="A220" s="66"/>
      <c r="B220" s="66"/>
      <c r="C220" s="66"/>
      <c r="D220" s="66"/>
      <c r="E220" s="66"/>
      <c r="F220" s="66"/>
      <c r="G220" s="66"/>
      <c r="H220" s="66"/>
      <c r="I220" s="66"/>
      <c r="J220" s="66"/>
      <c r="K220" s="66"/>
      <c r="L220" s="66"/>
      <c r="M220" s="66"/>
      <c r="N220" s="66"/>
      <c r="O220" s="66"/>
      <c r="P220" s="66"/>
      <c r="Q220" s="110">
        <f t="shared" si="12"/>
        <v>0</v>
      </c>
      <c r="R220" s="49">
        <f t="shared" si="10"/>
        <v>0</v>
      </c>
      <c r="S220" s="49">
        <f t="shared" si="11"/>
        <v>0</v>
      </c>
      <c r="T220" s="48"/>
      <c r="U220" s="48"/>
      <c r="V220" s="48"/>
      <c r="W220" s="48"/>
      <c r="X220" s="48"/>
    </row>
    <row r="221" spans="1:24" ht="13.5">
      <c r="A221" s="66"/>
      <c r="B221" s="66"/>
      <c r="C221" s="66"/>
      <c r="D221" s="66"/>
      <c r="E221" s="66"/>
      <c r="F221" s="66"/>
      <c r="G221" s="66"/>
      <c r="H221" s="66"/>
      <c r="I221" s="66"/>
      <c r="J221" s="66"/>
      <c r="K221" s="66"/>
      <c r="L221" s="66"/>
      <c r="M221" s="66"/>
      <c r="N221" s="66"/>
      <c r="O221" s="66"/>
      <c r="P221" s="66"/>
      <c r="Q221" s="110">
        <f t="shared" si="12"/>
        <v>0</v>
      </c>
      <c r="R221" s="49">
        <f t="shared" si="10"/>
        <v>0</v>
      </c>
      <c r="S221" s="49">
        <f t="shared" si="11"/>
        <v>0</v>
      </c>
      <c r="T221" s="48"/>
      <c r="U221" s="48"/>
      <c r="V221" s="48"/>
      <c r="W221" s="48"/>
      <c r="X221" s="48"/>
    </row>
    <row r="222" spans="1:24" ht="13.5">
      <c r="A222" s="66"/>
      <c r="B222" s="66"/>
      <c r="C222" s="66"/>
      <c r="D222" s="66"/>
      <c r="E222" s="66"/>
      <c r="F222" s="66"/>
      <c r="G222" s="66"/>
      <c r="H222" s="66"/>
      <c r="I222" s="66"/>
      <c r="J222" s="66"/>
      <c r="K222" s="66"/>
      <c r="L222" s="66"/>
      <c r="M222" s="66"/>
      <c r="N222" s="66"/>
      <c r="O222" s="66"/>
      <c r="P222" s="66"/>
      <c r="Q222" s="110">
        <f t="shared" si="12"/>
        <v>0</v>
      </c>
      <c r="R222" s="49">
        <f t="shared" si="10"/>
        <v>0</v>
      </c>
      <c r="S222" s="49">
        <f t="shared" si="11"/>
        <v>0</v>
      </c>
      <c r="T222" s="48"/>
      <c r="U222" s="48"/>
      <c r="V222" s="48"/>
      <c r="W222" s="48"/>
      <c r="X222" s="48"/>
    </row>
    <row r="223" spans="1:24" ht="13.5">
      <c r="A223" s="66"/>
      <c r="B223" s="66"/>
      <c r="C223" s="66"/>
      <c r="D223" s="66"/>
      <c r="E223" s="66"/>
      <c r="F223" s="66"/>
      <c r="G223" s="66"/>
      <c r="H223" s="66"/>
      <c r="I223" s="66"/>
      <c r="J223" s="66"/>
      <c r="K223" s="66"/>
      <c r="L223" s="66"/>
      <c r="M223" s="66"/>
      <c r="N223" s="66"/>
      <c r="O223" s="66"/>
      <c r="P223" s="66"/>
      <c r="Q223" s="110">
        <f t="shared" si="12"/>
        <v>0</v>
      </c>
      <c r="R223" s="49">
        <f t="shared" si="10"/>
        <v>0</v>
      </c>
      <c r="S223" s="49">
        <f t="shared" si="11"/>
        <v>0</v>
      </c>
      <c r="T223" s="48"/>
      <c r="U223" s="48"/>
      <c r="V223" s="48"/>
      <c r="W223" s="48"/>
      <c r="X223" s="48"/>
    </row>
    <row r="224" spans="1:24" ht="13.5">
      <c r="A224" s="66"/>
      <c r="B224" s="66"/>
      <c r="C224" s="66"/>
      <c r="D224" s="66"/>
      <c r="E224" s="66"/>
      <c r="F224" s="66"/>
      <c r="G224" s="66"/>
      <c r="H224" s="66"/>
      <c r="I224" s="66"/>
      <c r="J224" s="66"/>
      <c r="K224" s="66"/>
      <c r="L224" s="66"/>
      <c r="M224" s="66"/>
      <c r="N224" s="66"/>
      <c r="O224" s="66"/>
      <c r="P224" s="66"/>
      <c r="Q224" s="110">
        <f t="shared" si="12"/>
        <v>0</v>
      </c>
      <c r="R224" s="49">
        <f t="shared" si="10"/>
        <v>0</v>
      </c>
      <c r="S224" s="49">
        <f t="shared" si="11"/>
        <v>0</v>
      </c>
      <c r="T224" s="48"/>
      <c r="U224" s="48"/>
      <c r="V224" s="48"/>
      <c r="W224" s="48"/>
      <c r="X224" s="48"/>
    </row>
    <row r="225" spans="1:24" ht="13.5">
      <c r="A225" s="66"/>
      <c r="B225" s="66"/>
      <c r="C225" s="66"/>
      <c r="D225" s="66"/>
      <c r="E225" s="66"/>
      <c r="F225" s="66"/>
      <c r="G225" s="66"/>
      <c r="H225" s="66"/>
      <c r="I225" s="66"/>
      <c r="J225" s="66"/>
      <c r="K225" s="66"/>
      <c r="L225" s="66"/>
      <c r="M225" s="66"/>
      <c r="N225" s="66"/>
      <c r="O225" s="66"/>
      <c r="P225" s="66"/>
      <c r="Q225" s="110">
        <f t="shared" si="12"/>
        <v>0</v>
      </c>
      <c r="R225" s="49">
        <f t="shared" si="10"/>
        <v>0</v>
      </c>
      <c r="S225" s="49">
        <f t="shared" si="11"/>
        <v>0</v>
      </c>
      <c r="T225" s="48"/>
      <c r="U225" s="48"/>
      <c r="V225" s="48"/>
      <c r="W225" s="48"/>
      <c r="X225" s="48"/>
    </row>
    <row r="226" spans="1:24" ht="13.5">
      <c r="A226" s="66"/>
      <c r="B226" s="66"/>
      <c r="C226" s="66"/>
      <c r="D226" s="66"/>
      <c r="E226" s="66"/>
      <c r="F226" s="66"/>
      <c r="G226" s="66"/>
      <c r="H226" s="66"/>
      <c r="I226" s="66"/>
      <c r="J226" s="66"/>
      <c r="K226" s="66"/>
      <c r="L226" s="66"/>
      <c r="M226" s="66"/>
      <c r="N226" s="66"/>
      <c r="O226" s="66"/>
      <c r="P226" s="66"/>
      <c r="Q226" s="110">
        <f t="shared" si="12"/>
        <v>0</v>
      </c>
      <c r="R226" s="49">
        <f t="shared" si="10"/>
        <v>0</v>
      </c>
      <c r="S226" s="49">
        <f t="shared" si="11"/>
        <v>0</v>
      </c>
      <c r="T226" s="48"/>
      <c r="U226" s="48"/>
      <c r="V226" s="48"/>
      <c r="W226" s="48"/>
      <c r="X226" s="48"/>
    </row>
    <row r="227" spans="1:24" ht="13.5">
      <c r="A227" s="66"/>
      <c r="B227" s="66"/>
      <c r="C227" s="66"/>
      <c r="D227" s="66"/>
      <c r="E227" s="66"/>
      <c r="F227" s="66"/>
      <c r="G227" s="66"/>
      <c r="H227" s="66"/>
      <c r="I227" s="66"/>
      <c r="J227" s="66"/>
      <c r="K227" s="66"/>
      <c r="L227" s="66"/>
      <c r="M227" s="66"/>
      <c r="N227" s="66"/>
      <c r="O227" s="66"/>
      <c r="P227" s="66"/>
      <c r="Q227" s="110">
        <f t="shared" si="12"/>
        <v>0</v>
      </c>
      <c r="R227" s="49">
        <f t="shared" si="10"/>
        <v>0</v>
      </c>
      <c r="S227" s="49">
        <f t="shared" si="11"/>
        <v>0</v>
      </c>
      <c r="T227" s="48"/>
      <c r="U227" s="48"/>
      <c r="V227" s="48"/>
      <c r="W227" s="48"/>
      <c r="X227" s="48"/>
    </row>
    <row r="228" spans="1:24" ht="13.5">
      <c r="A228" s="66"/>
      <c r="B228" s="66"/>
      <c r="C228" s="66"/>
      <c r="D228" s="66"/>
      <c r="E228" s="66"/>
      <c r="F228" s="66"/>
      <c r="G228" s="66"/>
      <c r="H228" s="66"/>
      <c r="I228" s="66"/>
      <c r="J228" s="66"/>
      <c r="K228" s="66"/>
      <c r="L228" s="66"/>
      <c r="M228" s="66"/>
      <c r="N228" s="66"/>
      <c r="O228" s="66"/>
      <c r="P228" s="66"/>
      <c r="Q228" s="110">
        <f t="shared" si="12"/>
        <v>0</v>
      </c>
      <c r="R228" s="49">
        <f t="shared" si="10"/>
        <v>0</v>
      </c>
      <c r="S228" s="49">
        <f t="shared" si="11"/>
        <v>0</v>
      </c>
      <c r="T228" s="48"/>
      <c r="U228" s="48"/>
      <c r="V228" s="48"/>
      <c r="W228" s="48"/>
      <c r="X228" s="48"/>
    </row>
    <row r="229" spans="1:24" ht="13.5">
      <c r="A229" s="66"/>
      <c r="B229" s="66"/>
      <c r="C229" s="66"/>
      <c r="D229" s="66"/>
      <c r="E229" s="66"/>
      <c r="F229" s="66"/>
      <c r="G229" s="66"/>
      <c r="H229" s="66"/>
      <c r="I229" s="66"/>
      <c r="J229" s="66"/>
      <c r="K229" s="66"/>
      <c r="L229" s="66"/>
      <c r="M229" s="66"/>
      <c r="N229" s="66"/>
      <c r="O229" s="66"/>
      <c r="P229" s="66"/>
      <c r="Q229" s="110">
        <f t="shared" si="12"/>
        <v>0</v>
      </c>
      <c r="R229" s="49">
        <f t="shared" si="10"/>
        <v>0</v>
      </c>
      <c r="S229" s="49">
        <f t="shared" si="11"/>
        <v>0</v>
      </c>
      <c r="T229" s="48"/>
      <c r="U229" s="48"/>
      <c r="V229" s="48"/>
      <c r="W229" s="48"/>
      <c r="X229" s="48"/>
    </row>
    <row r="230" spans="1:24" ht="13.5">
      <c r="A230" s="66"/>
      <c r="B230" s="66"/>
      <c r="C230" s="66"/>
      <c r="D230" s="66"/>
      <c r="E230" s="66"/>
      <c r="F230" s="66"/>
      <c r="G230" s="66"/>
      <c r="H230" s="66"/>
      <c r="I230" s="66"/>
      <c r="J230" s="66"/>
      <c r="K230" s="66"/>
      <c r="L230" s="66"/>
      <c r="M230" s="66"/>
      <c r="N230" s="66"/>
      <c r="O230" s="66"/>
      <c r="P230" s="66"/>
      <c r="Q230" s="110">
        <f t="shared" si="12"/>
        <v>0</v>
      </c>
      <c r="R230" s="49">
        <f t="shared" si="10"/>
        <v>0</v>
      </c>
      <c r="S230" s="49">
        <f t="shared" si="11"/>
        <v>0</v>
      </c>
      <c r="T230" s="48"/>
      <c r="U230" s="48"/>
      <c r="V230" s="48"/>
      <c r="W230" s="48"/>
      <c r="X230" s="48"/>
    </row>
    <row r="231" spans="1:24" ht="13.5">
      <c r="A231" s="66"/>
      <c r="B231" s="66"/>
      <c r="C231" s="66"/>
      <c r="D231" s="66"/>
      <c r="E231" s="66"/>
      <c r="F231" s="66"/>
      <c r="G231" s="66"/>
      <c r="H231" s="66"/>
      <c r="I231" s="66"/>
      <c r="J231" s="66"/>
      <c r="K231" s="66"/>
      <c r="L231" s="66"/>
      <c r="M231" s="66"/>
      <c r="N231" s="66"/>
      <c r="O231" s="66"/>
      <c r="P231" s="66"/>
      <c r="Q231" s="110">
        <f t="shared" si="12"/>
        <v>0</v>
      </c>
      <c r="R231" s="49">
        <f t="shared" si="10"/>
        <v>0</v>
      </c>
      <c r="S231" s="49">
        <f t="shared" si="11"/>
        <v>0</v>
      </c>
      <c r="T231" s="48"/>
      <c r="U231" s="48"/>
      <c r="V231" s="48"/>
      <c r="W231" s="48"/>
      <c r="X231" s="48"/>
    </row>
    <row r="232" spans="1:24" ht="13.5">
      <c r="A232" s="66"/>
      <c r="B232" s="66"/>
      <c r="C232" s="66"/>
      <c r="D232" s="66"/>
      <c r="E232" s="66"/>
      <c r="F232" s="66"/>
      <c r="G232" s="66"/>
      <c r="H232" s="66"/>
      <c r="I232" s="66"/>
      <c r="J232" s="66"/>
      <c r="K232" s="66"/>
      <c r="L232" s="66"/>
      <c r="M232" s="66"/>
      <c r="N232" s="66"/>
      <c r="O232" s="66"/>
      <c r="P232" s="66"/>
      <c r="Q232" s="110">
        <f t="shared" si="12"/>
        <v>0</v>
      </c>
      <c r="R232" s="49">
        <f t="shared" si="10"/>
        <v>0</v>
      </c>
      <c r="S232" s="49">
        <f t="shared" si="11"/>
        <v>0</v>
      </c>
      <c r="T232" s="48"/>
      <c r="U232" s="48"/>
      <c r="V232" s="48"/>
      <c r="W232" s="48"/>
      <c r="X232" s="48"/>
    </row>
    <row r="233" spans="1:24" ht="13.5">
      <c r="A233" s="66"/>
      <c r="B233" s="66"/>
      <c r="C233" s="66"/>
      <c r="D233" s="66"/>
      <c r="E233" s="66"/>
      <c r="F233" s="66"/>
      <c r="G233" s="66"/>
      <c r="H233" s="66"/>
      <c r="I233" s="66"/>
      <c r="J233" s="66"/>
      <c r="K233" s="66"/>
      <c r="L233" s="66"/>
      <c r="M233" s="66"/>
      <c r="N233" s="66"/>
      <c r="O233" s="66"/>
      <c r="P233" s="66"/>
      <c r="Q233" s="110">
        <f t="shared" si="12"/>
        <v>0</v>
      </c>
      <c r="R233" s="49">
        <f t="shared" si="10"/>
        <v>0</v>
      </c>
      <c r="S233" s="49">
        <f t="shared" si="11"/>
        <v>0</v>
      </c>
      <c r="T233" s="48"/>
      <c r="U233" s="48"/>
      <c r="V233" s="48"/>
      <c r="W233" s="48"/>
      <c r="X233" s="48"/>
    </row>
    <row r="234" spans="1:24" ht="13.5">
      <c r="A234" s="66"/>
      <c r="B234" s="66"/>
      <c r="C234" s="66"/>
      <c r="D234" s="66"/>
      <c r="E234" s="66"/>
      <c r="F234" s="66"/>
      <c r="G234" s="66"/>
      <c r="H234" s="66"/>
      <c r="I234" s="66"/>
      <c r="J234" s="66"/>
      <c r="K234" s="66"/>
      <c r="L234" s="66"/>
      <c r="M234" s="66"/>
      <c r="N234" s="66"/>
      <c r="O234" s="66"/>
      <c r="P234" s="66"/>
      <c r="Q234" s="110">
        <f t="shared" si="12"/>
        <v>0</v>
      </c>
      <c r="R234" s="49">
        <f t="shared" si="10"/>
        <v>0</v>
      </c>
      <c r="S234" s="49">
        <f t="shared" si="11"/>
        <v>0</v>
      </c>
      <c r="T234" s="48"/>
      <c r="U234" s="48"/>
      <c r="V234" s="48"/>
      <c r="W234" s="48"/>
      <c r="X234" s="48"/>
    </row>
    <row r="235" spans="1:24" ht="13.5">
      <c r="A235" s="66"/>
      <c r="B235" s="66"/>
      <c r="C235" s="66"/>
      <c r="D235" s="66"/>
      <c r="E235" s="66"/>
      <c r="F235" s="66"/>
      <c r="G235" s="66"/>
      <c r="H235" s="66"/>
      <c r="I235" s="66"/>
      <c r="J235" s="66"/>
      <c r="K235" s="66"/>
      <c r="L235" s="66"/>
      <c r="M235" s="66"/>
      <c r="N235" s="66"/>
      <c r="O235" s="66"/>
      <c r="P235" s="66"/>
      <c r="Q235" s="110">
        <f t="shared" si="12"/>
        <v>0</v>
      </c>
      <c r="R235" s="49">
        <f t="shared" si="10"/>
        <v>0</v>
      </c>
      <c r="S235" s="49">
        <f t="shared" si="11"/>
        <v>0</v>
      </c>
      <c r="T235" s="48"/>
      <c r="U235" s="48"/>
      <c r="V235" s="48"/>
      <c r="W235" s="48"/>
      <c r="X235" s="48"/>
    </row>
    <row r="236" spans="1:24" ht="13.5">
      <c r="A236" s="66"/>
      <c r="B236" s="66"/>
      <c r="C236" s="66"/>
      <c r="D236" s="66"/>
      <c r="E236" s="66"/>
      <c r="F236" s="66"/>
      <c r="G236" s="66"/>
      <c r="H236" s="66"/>
      <c r="I236" s="66"/>
      <c r="J236" s="66"/>
      <c r="K236" s="66"/>
      <c r="L236" s="66"/>
      <c r="M236" s="66"/>
      <c r="N236" s="66"/>
      <c r="O236" s="66"/>
      <c r="P236" s="66"/>
      <c r="Q236" s="110">
        <f t="shared" si="12"/>
        <v>0</v>
      </c>
      <c r="R236" s="49">
        <f t="shared" si="10"/>
        <v>0</v>
      </c>
      <c r="S236" s="49">
        <f t="shared" si="11"/>
        <v>0</v>
      </c>
      <c r="T236" s="48"/>
      <c r="U236" s="48"/>
      <c r="V236" s="48"/>
      <c r="W236" s="48"/>
      <c r="X236" s="48"/>
    </row>
    <row r="237" spans="1:24" ht="13.5">
      <c r="A237" s="66"/>
      <c r="B237" s="66"/>
      <c r="C237" s="66"/>
      <c r="D237" s="66"/>
      <c r="E237" s="66"/>
      <c r="F237" s="66"/>
      <c r="G237" s="66"/>
      <c r="H237" s="66"/>
      <c r="I237" s="66"/>
      <c r="J237" s="66"/>
      <c r="K237" s="66"/>
      <c r="L237" s="66"/>
      <c r="M237" s="66"/>
      <c r="N237" s="66"/>
      <c r="O237" s="66"/>
      <c r="P237" s="66"/>
      <c r="Q237" s="110">
        <f t="shared" si="12"/>
        <v>0</v>
      </c>
      <c r="R237" s="49">
        <f t="shared" si="10"/>
        <v>0</v>
      </c>
      <c r="S237" s="49">
        <f t="shared" si="11"/>
        <v>0</v>
      </c>
      <c r="T237" s="48"/>
      <c r="U237" s="48"/>
      <c r="V237" s="48"/>
      <c r="W237" s="48"/>
      <c r="X237" s="48"/>
    </row>
    <row r="238" spans="1:24" ht="13.5">
      <c r="A238" s="66"/>
      <c r="B238" s="66"/>
      <c r="C238" s="66"/>
      <c r="D238" s="66"/>
      <c r="E238" s="66"/>
      <c r="F238" s="66"/>
      <c r="G238" s="66"/>
      <c r="H238" s="66"/>
      <c r="I238" s="66"/>
      <c r="J238" s="66"/>
      <c r="K238" s="66"/>
      <c r="L238" s="66"/>
      <c r="M238" s="66"/>
      <c r="N238" s="66"/>
      <c r="O238" s="66"/>
      <c r="P238" s="66"/>
      <c r="Q238" s="110">
        <f t="shared" si="12"/>
        <v>0</v>
      </c>
      <c r="R238" s="49">
        <f t="shared" si="10"/>
        <v>0</v>
      </c>
      <c r="S238" s="49">
        <f t="shared" si="11"/>
        <v>0</v>
      </c>
      <c r="T238" s="48"/>
      <c r="U238" s="48"/>
      <c r="V238" s="48"/>
      <c r="W238" s="48"/>
      <c r="X238" s="48"/>
    </row>
    <row r="239" spans="1:24" ht="13.5">
      <c r="A239" s="66"/>
      <c r="B239" s="66"/>
      <c r="C239" s="66"/>
      <c r="D239" s="66"/>
      <c r="E239" s="66"/>
      <c r="F239" s="66"/>
      <c r="G239" s="66"/>
      <c r="H239" s="66"/>
      <c r="I239" s="66"/>
      <c r="J239" s="66"/>
      <c r="K239" s="66"/>
      <c r="L239" s="66"/>
      <c r="M239" s="66"/>
      <c r="N239" s="66"/>
      <c r="O239" s="66"/>
      <c r="P239" s="66"/>
      <c r="Q239" s="110">
        <f t="shared" si="12"/>
        <v>0</v>
      </c>
      <c r="R239" s="49">
        <f t="shared" si="10"/>
        <v>0</v>
      </c>
      <c r="S239" s="49">
        <f t="shared" si="11"/>
        <v>0</v>
      </c>
      <c r="T239" s="48"/>
      <c r="U239" s="48"/>
      <c r="V239" s="48"/>
      <c r="W239" s="48"/>
      <c r="X239" s="48"/>
    </row>
    <row r="240" spans="1:24" ht="13.5">
      <c r="A240" s="66"/>
      <c r="B240" s="66"/>
      <c r="C240" s="66"/>
      <c r="D240" s="66"/>
      <c r="E240" s="66"/>
      <c r="F240" s="66"/>
      <c r="G240" s="66"/>
      <c r="H240" s="66"/>
      <c r="I240" s="66"/>
      <c r="J240" s="66"/>
      <c r="K240" s="66"/>
      <c r="L240" s="66"/>
      <c r="M240" s="66"/>
      <c r="N240" s="66"/>
      <c r="O240" s="66"/>
      <c r="P240" s="66"/>
      <c r="Q240" s="110">
        <f t="shared" si="12"/>
        <v>0</v>
      </c>
      <c r="R240" s="49">
        <f t="shared" si="10"/>
        <v>0</v>
      </c>
      <c r="S240" s="49">
        <f t="shared" si="11"/>
        <v>0</v>
      </c>
      <c r="T240" s="48"/>
      <c r="U240" s="48"/>
      <c r="V240" s="48"/>
      <c r="W240" s="48"/>
      <c r="X240" s="48"/>
    </row>
    <row r="241" spans="1:24" ht="13.5">
      <c r="A241" s="66"/>
      <c r="B241" s="66"/>
      <c r="C241" s="66"/>
      <c r="D241" s="66"/>
      <c r="E241" s="66"/>
      <c r="F241" s="66"/>
      <c r="G241" s="66"/>
      <c r="H241" s="66"/>
      <c r="I241" s="66"/>
      <c r="J241" s="66"/>
      <c r="K241" s="66"/>
      <c r="L241" s="66"/>
      <c r="M241" s="66"/>
      <c r="N241" s="66"/>
      <c r="O241" s="66"/>
      <c r="P241" s="66"/>
      <c r="Q241" s="110">
        <f t="shared" si="12"/>
        <v>0</v>
      </c>
      <c r="R241" s="49">
        <f t="shared" si="10"/>
        <v>0</v>
      </c>
      <c r="S241" s="49">
        <f t="shared" si="11"/>
        <v>0</v>
      </c>
      <c r="T241" s="48"/>
      <c r="U241" s="48"/>
      <c r="V241" s="48"/>
      <c r="W241" s="48"/>
      <c r="X241" s="48"/>
    </row>
    <row r="242" spans="1:24" ht="13.5">
      <c r="A242" s="66"/>
      <c r="B242" s="66"/>
      <c r="C242" s="66"/>
      <c r="D242" s="66"/>
      <c r="E242" s="66"/>
      <c r="F242" s="66"/>
      <c r="G242" s="66"/>
      <c r="H242" s="66"/>
      <c r="I242" s="66"/>
      <c r="J242" s="66"/>
      <c r="K242" s="66"/>
      <c r="L242" s="66"/>
      <c r="M242" s="66"/>
      <c r="N242" s="66"/>
      <c r="O242" s="66"/>
      <c r="P242" s="66"/>
      <c r="Q242" s="110">
        <f t="shared" si="12"/>
        <v>0</v>
      </c>
      <c r="R242" s="49">
        <f t="shared" si="10"/>
        <v>0</v>
      </c>
      <c r="S242" s="49">
        <f t="shared" si="11"/>
        <v>0</v>
      </c>
      <c r="T242" s="48"/>
      <c r="U242" s="48"/>
      <c r="V242" s="48"/>
      <c r="W242" s="48"/>
      <c r="X242" s="48"/>
    </row>
    <row r="243" spans="1:24" ht="13.5">
      <c r="A243" s="66"/>
      <c r="B243" s="66"/>
      <c r="C243" s="66"/>
      <c r="D243" s="66"/>
      <c r="E243" s="66"/>
      <c r="F243" s="66"/>
      <c r="G243" s="66"/>
      <c r="H243" s="66"/>
      <c r="I243" s="66"/>
      <c r="J243" s="66"/>
      <c r="K243" s="66"/>
      <c r="L243" s="66"/>
      <c r="M243" s="66"/>
      <c r="N243" s="66"/>
      <c r="O243" s="66"/>
      <c r="P243" s="66"/>
      <c r="Q243" s="110">
        <f t="shared" si="12"/>
        <v>0</v>
      </c>
      <c r="R243" s="49">
        <f t="shared" si="10"/>
        <v>0</v>
      </c>
      <c r="S243" s="49">
        <f t="shared" si="11"/>
        <v>0</v>
      </c>
      <c r="T243" s="48"/>
      <c r="U243" s="48"/>
      <c r="V243" s="48"/>
      <c r="W243" s="48"/>
      <c r="X243" s="48"/>
    </row>
    <row r="244" spans="1:24" ht="13.5">
      <c r="A244" s="66"/>
      <c r="B244" s="66"/>
      <c r="C244" s="66"/>
      <c r="D244" s="66"/>
      <c r="E244" s="66"/>
      <c r="F244" s="66"/>
      <c r="G244" s="66"/>
      <c r="H244" s="66"/>
      <c r="I244" s="66"/>
      <c r="J244" s="66"/>
      <c r="K244" s="66"/>
      <c r="L244" s="66"/>
      <c r="M244" s="66"/>
      <c r="N244" s="66"/>
      <c r="O244" s="66"/>
      <c r="P244" s="66"/>
      <c r="Q244" s="110">
        <f t="shared" si="12"/>
        <v>0</v>
      </c>
      <c r="R244" s="49">
        <f t="shared" si="10"/>
        <v>0</v>
      </c>
      <c r="S244" s="49">
        <f t="shared" si="11"/>
        <v>0</v>
      </c>
      <c r="T244" s="48"/>
      <c r="U244" s="48"/>
      <c r="V244" s="48"/>
      <c r="W244" s="48"/>
      <c r="X244" s="48"/>
    </row>
    <row r="245" spans="1:24" ht="13.5">
      <c r="A245" s="66"/>
      <c r="B245" s="66"/>
      <c r="C245" s="66"/>
      <c r="D245" s="66"/>
      <c r="E245" s="66"/>
      <c r="F245" s="66"/>
      <c r="G245" s="66"/>
      <c r="H245" s="66"/>
      <c r="I245" s="66"/>
      <c r="J245" s="66"/>
      <c r="K245" s="66"/>
      <c r="L245" s="66"/>
      <c r="M245" s="66"/>
      <c r="N245" s="66"/>
      <c r="O245" s="66"/>
      <c r="P245" s="66"/>
      <c r="Q245" s="110">
        <f t="shared" si="12"/>
        <v>0</v>
      </c>
      <c r="R245" s="49">
        <f t="shared" si="10"/>
        <v>0</v>
      </c>
      <c r="S245" s="49">
        <f t="shared" si="11"/>
        <v>0</v>
      </c>
      <c r="T245" s="48"/>
      <c r="U245" s="48"/>
      <c r="V245" s="48"/>
      <c r="W245" s="48"/>
      <c r="X245" s="48"/>
    </row>
    <row r="246" spans="1:24" ht="13.5">
      <c r="A246" s="66"/>
      <c r="B246" s="66"/>
      <c r="C246" s="66"/>
      <c r="D246" s="66"/>
      <c r="E246" s="66"/>
      <c r="F246" s="66"/>
      <c r="G246" s="66"/>
      <c r="H246" s="66"/>
      <c r="I246" s="66"/>
      <c r="J246" s="66"/>
      <c r="K246" s="66"/>
      <c r="L246" s="66"/>
      <c r="M246" s="66"/>
      <c r="N246" s="66"/>
      <c r="O246" s="66"/>
      <c r="P246" s="66"/>
      <c r="Q246" s="110">
        <f t="shared" si="12"/>
        <v>0</v>
      </c>
      <c r="R246" s="49">
        <f t="shared" si="10"/>
        <v>0</v>
      </c>
      <c r="S246" s="49">
        <f t="shared" si="11"/>
        <v>0</v>
      </c>
      <c r="T246" s="48"/>
      <c r="U246" s="48"/>
      <c r="V246" s="48"/>
      <c r="W246" s="48"/>
      <c r="X246" s="48"/>
    </row>
    <row r="247" spans="1:24" ht="13.5">
      <c r="A247" s="66"/>
      <c r="B247" s="66"/>
      <c r="C247" s="66"/>
      <c r="D247" s="66"/>
      <c r="E247" s="66"/>
      <c r="F247" s="66"/>
      <c r="G247" s="66"/>
      <c r="H247" s="66"/>
      <c r="I247" s="66"/>
      <c r="J247" s="66"/>
      <c r="K247" s="66"/>
      <c r="L247" s="66"/>
      <c r="M247" s="66"/>
      <c r="N247" s="66"/>
      <c r="O247" s="66"/>
      <c r="P247" s="66"/>
      <c r="Q247" s="110">
        <f t="shared" si="12"/>
        <v>0</v>
      </c>
      <c r="R247" s="49">
        <f t="shared" si="10"/>
        <v>0</v>
      </c>
      <c r="S247" s="49">
        <f t="shared" si="11"/>
        <v>0</v>
      </c>
      <c r="T247" s="48"/>
      <c r="U247" s="48"/>
      <c r="V247" s="48"/>
      <c r="W247" s="48"/>
      <c r="X247" s="48"/>
    </row>
    <row r="248" spans="1:24" ht="13.5">
      <c r="A248" s="66"/>
      <c r="B248" s="66"/>
      <c r="C248" s="66"/>
      <c r="D248" s="66"/>
      <c r="E248" s="66"/>
      <c r="F248" s="66"/>
      <c r="G248" s="66"/>
      <c r="H248" s="66"/>
      <c r="I248" s="66"/>
      <c r="J248" s="66"/>
      <c r="K248" s="66"/>
      <c r="L248" s="66"/>
      <c r="M248" s="66"/>
      <c r="N248" s="66"/>
      <c r="O248" s="66"/>
      <c r="P248" s="66"/>
      <c r="Q248" s="110">
        <f t="shared" si="12"/>
        <v>0</v>
      </c>
      <c r="R248" s="49">
        <f t="shared" si="10"/>
        <v>0</v>
      </c>
      <c r="S248" s="49">
        <f t="shared" si="11"/>
        <v>0</v>
      </c>
      <c r="T248" s="48"/>
      <c r="U248" s="48"/>
      <c r="V248" s="48"/>
      <c r="W248" s="48"/>
      <c r="X248" s="48"/>
    </row>
    <row r="249" spans="1:24" ht="13.5">
      <c r="A249" s="113"/>
      <c r="B249" s="113"/>
      <c r="C249" s="113"/>
      <c r="D249" s="113"/>
      <c r="E249" s="113"/>
      <c r="F249" s="113"/>
      <c r="G249" s="113"/>
      <c r="H249" s="113"/>
      <c r="I249" s="113"/>
      <c r="J249" s="113"/>
      <c r="K249" s="113"/>
      <c r="L249" s="113"/>
      <c r="M249" s="113"/>
      <c r="N249" s="113"/>
      <c r="O249" s="113"/>
      <c r="P249" s="113"/>
      <c r="Q249" s="110">
        <f t="shared" si="12"/>
        <v>0</v>
      </c>
      <c r="R249" s="49">
        <f t="shared" si="10"/>
        <v>0</v>
      </c>
      <c r="S249" s="49">
        <f t="shared" si="11"/>
        <v>0</v>
      </c>
    </row>
    <row r="250" spans="1:24" ht="13.5">
      <c r="A250" s="113"/>
      <c r="B250" s="113"/>
      <c r="C250" s="113"/>
      <c r="D250" s="113"/>
      <c r="E250" s="113"/>
      <c r="F250" s="113"/>
      <c r="G250" s="113"/>
      <c r="H250" s="113"/>
      <c r="I250" s="113"/>
      <c r="J250" s="113"/>
      <c r="K250" s="113"/>
      <c r="L250" s="113"/>
      <c r="M250" s="113"/>
      <c r="N250" s="113"/>
      <c r="O250" s="113"/>
      <c r="P250" s="113"/>
      <c r="Q250" s="110">
        <f t="shared" si="12"/>
        <v>0</v>
      </c>
      <c r="R250" s="49">
        <f t="shared" si="10"/>
        <v>0</v>
      </c>
      <c r="S250" s="49">
        <f t="shared" si="11"/>
        <v>0</v>
      </c>
    </row>
    <row r="251" spans="1:24" ht="13.5">
      <c r="A251" s="113"/>
      <c r="B251" s="113"/>
      <c r="C251" s="113"/>
      <c r="D251" s="113"/>
      <c r="E251" s="113"/>
      <c r="F251" s="113"/>
      <c r="G251" s="113"/>
      <c r="H251" s="113"/>
      <c r="I251" s="113"/>
      <c r="J251" s="113"/>
      <c r="K251" s="113"/>
      <c r="L251" s="113"/>
      <c r="M251" s="113"/>
      <c r="N251" s="113"/>
      <c r="O251" s="113"/>
      <c r="P251" s="113"/>
      <c r="Q251" s="110">
        <f t="shared" si="12"/>
        <v>0</v>
      </c>
      <c r="R251" s="49">
        <f t="shared" si="10"/>
        <v>0</v>
      </c>
      <c r="S251" s="49">
        <f t="shared" si="11"/>
        <v>0</v>
      </c>
    </row>
    <row r="252" spans="1:24" ht="13.5">
      <c r="A252" s="113"/>
      <c r="B252" s="113"/>
      <c r="C252" s="113"/>
      <c r="D252" s="113"/>
      <c r="E252" s="113"/>
      <c r="F252" s="113"/>
      <c r="G252" s="113"/>
      <c r="H252" s="113"/>
      <c r="I252" s="113"/>
      <c r="J252" s="113"/>
      <c r="K252" s="113"/>
      <c r="L252" s="113"/>
      <c r="M252" s="113"/>
      <c r="N252" s="113"/>
      <c r="O252" s="113"/>
      <c r="P252" s="113"/>
      <c r="Q252" s="110">
        <f t="shared" si="12"/>
        <v>0</v>
      </c>
      <c r="R252" s="49">
        <f t="shared" si="10"/>
        <v>0</v>
      </c>
      <c r="S252" s="49">
        <f t="shared" si="11"/>
        <v>0</v>
      </c>
    </row>
    <row r="253" spans="1:24" ht="13.5">
      <c r="A253" s="113"/>
      <c r="B253" s="113"/>
      <c r="C253" s="113"/>
      <c r="D253" s="113"/>
      <c r="E253" s="113"/>
      <c r="F253" s="113"/>
      <c r="G253" s="113"/>
      <c r="H253" s="113"/>
      <c r="I253" s="113"/>
      <c r="J253" s="113"/>
      <c r="K253" s="113"/>
      <c r="L253" s="113"/>
      <c r="M253" s="113"/>
      <c r="N253" s="113"/>
      <c r="O253" s="113"/>
      <c r="P253" s="113"/>
      <c r="Q253" s="110">
        <f t="shared" si="12"/>
        <v>0</v>
      </c>
      <c r="R253" s="49">
        <f t="shared" si="10"/>
        <v>0</v>
      </c>
      <c r="S253" s="49">
        <f t="shared" si="11"/>
        <v>0</v>
      </c>
    </row>
    <row r="254" spans="1:24" ht="13.5">
      <c r="A254" s="113"/>
      <c r="B254" s="113"/>
      <c r="C254" s="113"/>
      <c r="D254" s="113"/>
      <c r="E254" s="113"/>
      <c r="F254" s="113"/>
      <c r="G254" s="113"/>
      <c r="H254" s="113"/>
      <c r="I254" s="113"/>
      <c r="J254" s="113"/>
      <c r="K254" s="113"/>
      <c r="L254" s="113"/>
      <c r="M254" s="113"/>
      <c r="N254" s="113"/>
      <c r="O254" s="113"/>
      <c r="P254" s="113"/>
      <c r="Q254" s="110">
        <f t="shared" si="12"/>
        <v>0</v>
      </c>
      <c r="R254" s="49">
        <f t="shared" si="10"/>
        <v>0</v>
      </c>
      <c r="S254" s="49">
        <f t="shared" si="11"/>
        <v>0</v>
      </c>
    </row>
    <row r="255" spans="1:24" ht="13.5">
      <c r="A255" s="113"/>
      <c r="B255" s="113"/>
      <c r="C255" s="113"/>
      <c r="D255" s="113"/>
      <c r="E255" s="113"/>
      <c r="F255" s="113"/>
      <c r="G255" s="113"/>
      <c r="H255" s="113"/>
      <c r="I255" s="113"/>
      <c r="J255" s="113"/>
      <c r="K255" s="113"/>
      <c r="L255" s="113"/>
      <c r="M255" s="113"/>
      <c r="N255" s="113"/>
      <c r="O255" s="113"/>
      <c r="P255" s="113"/>
      <c r="Q255" s="110">
        <f t="shared" si="12"/>
        <v>0</v>
      </c>
      <c r="R255" s="49">
        <f t="shared" si="10"/>
        <v>0</v>
      </c>
      <c r="S255" s="49">
        <f t="shared" si="11"/>
        <v>0</v>
      </c>
    </row>
    <row r="256" spans="1:24" ht="13.5">
      <c r="A256" s="113"/>
      <c r="B256" s="113"/>
      <c r="C256" s="113"/>
      <c r="D256" s="113"/>
      <c r="E256" s="113"/>
      <c r="F256" s="113"/>
      <c r="G256" s="113"/>
      <c r="H256" s="113"/>
      <c r="I256" s="113"/>
      <c r="J256" s="113"/>
      <c r="K256" s="113"/>
      <c r="L256" s="113"/>
      <c r="M256" s="113"/>
      <c r="N256" s="113"/>
      <c r="O256" s="113"/>
      <c r="P256" s="113"/>
      <c r="Q256" s="110">
        <f t="shared" si="12"/>
        <v>0</v>
      </c>
      <c r="R256" s="49">
        <f t="shared" si="10"/>
        <v>0</v>
      </c>
      <c r="S256" s="49">
        <f t="shared" si="11"/>
        <v>0</v>
      </c>
    </row>
    <row r="257" spans="1:19" ht="13.5">
      <c r="A257" s="113"/>
      <c r="B257" s="113"/>
      <c r="C257" s="113"/>
      <c r="D257" s="113"/>
      <c r="E257" s="113"/>
      <c r="F257" s="113"/>
      <c r="G257" s="113"/>
      <c r="H257" s="113"/>
      <c r="I257" s="113"/>
      <c r="J257" s="113"/>
      <c r="K257" s="113"/>
      <c r="L257" s="113"/>
      <c r="M257" s="113"/>
      <c r="N257" s="113"/>
      <c r="O257" s="113"/>
      <c r="P257" s="113"/>
      <c r="Q257" s="110">
        <f t="shared" si="12"/>
        <v>0</v>
      </c>
      <c r="R257" s="49">
        <f t="shared" si="10"/>
        <v>0</v>
      </c>
      <c r="S257" s="49">
        <f t="shared" si="11"/>
        <v>0</v>
      </c>
    </row>
    <row r="258" spans="1:19" ht="13.5">
      <c r="A258" s="113"/>
      <c r="B258" s="113"/>
      <c r="C258" s="113"/>
      <c r="D258" s="113"/>
      <c r="E258" s="113"/>
      <c r="F258" s="113"/>
      <c r="G258" s="113"/>
      <c r="H258" s="113"/>
      <c r="I258" s="113"/>
      <c r="J258" s="113"/>
      <c r="K258" s="113"/>
      <c r="L258" s="113"/>
      <c r="M258" s="113"/>
      <c r="N258" s="113"/>
      <c r="O258" s="113"/>
      <c r="P258" s="113"/>
      <c r="Q258" s="110">
        <f t="shared" si="12"/>
        <v>0</v>
      </c>
      <c r="R258" s="49">
        <f t="shared" si="10"/>
        <v>0</v>
      </c>
      <c r="S258" s="49">
        <f t="shared" si="11"/>
        <v>0</v>
      </c>
    </row>
    <row r="259" spans="1:19" ht="13.5">
      <c r="A259" s="113"/>
      <c r="B259" s="113"/>
      <c r="C259" s="113"/>
      <c r="D259" s="113"/>
      <c r="E259" s="113"/>
      <c r="F259" s="113"/>
      <c r="G259" s="113"/>
      <c r="H259" s="113"/>
      <c r="I259" s="113"/>
      <c r="J259" s="113"/>
      <c r="K259" s="113"/>
      <c r="L259" s="113"/>
      <c r="M259" s="113"/>
      <c r="N259" s="113"/>
      <c r="O259" s="113"/>
      <c r="P259" s="113"/>
      <c r="Q259" s="110">
        <f t="shared" si="12"/>
        <v>0</v>
      </c>
      <c r="R259" s="49">
        <f t="shared" si="10"/>
        <v>0</v>
      </c>
      <c r="S259" s="49">
        <f t="shared" si="11"/>
        <v>0</v>
      </c>
    </row>
    <row r="260" spans="1:19" ht="13.5">
      <c r="A260" s="113"/>
      <c r="B260" s="113"/>
      <c r="C260" s="113"/>
      <c r="D260" s="113"/>
      <c r="E260" s="113"/>
      <c r="F260" s="113"/>
      <c r="G260" s="113"/>
      <c r="H260" s="113"/>
      <c r="I260" s="113"/>
      <c r="J260" s="113"/>
      <c r="K260" s="113"/>
      <c r="L260" s="113"/>
      <c r="M260" s="113"/>
      <c r="N260" s="113"/>
      <c r="O260" s="113"/>
      <c r="P260" s="113"/>
      <c r="Q260" s="110">
        <f t="shared" si="12"/>
        <v>0</v>
      </c>
      <c r="R260" s="49">
        <f t="shared" si="10"/>
        <v>0</v>
      </c>
      <c r="S260" s="49">
        <f t="shared" si="11"/>
        <v>0</v>
      </c>
    </row>
    <row r="261" spans="1:19" ht="13.5">
      <c r="A261" s="113"/>
      <c r="B261" s="113"/>
      <c r="C261" s="113"/>
      <c r="D261" s="113"/>
      <c r="E261" s="113"/>
      <c r="F261" s="113"/>
      <c r="G261" s="113"/>
      <c r="H261" s="113"/>
      <c r="I261" s="113"/>
      <c r="J261" s="113"/>
      <c r="K261" s="113"/>
      <c r="L261" s="113"/>
      <c r="M261" s="113"/>
      <c r="N261" s="113"/>
      <c r="O261" s="113"/>
      <c r="P261" s="113"/>
      <c r="Q261" s="110">
        <f t="shared" si="12"/>
        <v>0</v>
      </c>
      <c r="R261" s="49">
        <f t="shared" si="10"/>
        <v>0</v>
      </c>
      <c r="S261" s="49">
        <f t="shared" si="11"/>
        <v>0</v>
      </c>
    </row>
    <row r="262" spans="1:19" ht="13.5">
      <c r="A262" s="113"/>
      <c r="B262" s="113"/>
      <c r="C262" s="113"/>
      <c r="D262" s="113"/>
      <c r="E262" s="113"/>
      <c r="F262" s="113"/>
      <c r="G262" s="113"/>
      <c r="H262" s="113"/>
      <c r="I262" s="113"/>
      <c r="J262" s="113"/>
      <c r="K262" s="113"/>
      <c r="L262" s="113"/>
      <c r="M262" s="113"/>
      <c r="N262" s="113"/>
      <c r="O262" s="113"/>
      <c r="P262" s="113"/>
      <c r="Q262" s="110">
        <f t="shared" si="12"/>
        <v>0</v>
      </c>
      <c r="R262" s="49">
        <f t="shared" si="10"/>
        <v>0</v>
      </c>
      <c r="S262" s="49">
        <f t="shared" si="11"/>
        <v>0</v>
      </c>
    </row>
    <row r="263" spans="1:19" ht="13.5">
      <c r="A263" s="113"/>
      <c r="B263" s="113"/>
      <c r="C263" s="113"/>
      <c r="D263" s="113"/>
      <c r="E263" s="113"/>
      <c r="F263" s="113"/>
      <c r="G263" s="113"/>
      <c r="H263" s="113"/>
      <c r="I263" s="113"/>
      <c r="J263" s="113"/>
      <c r="K263" s="113"/>
      <c r="L263" s="113"/>
      <c r="M263" s="113"/>
      <c r="N263" s="113"/>
      <c r="O263" s="113"/>
      <c r="P263" s="113"/>
      <c r="Q263" s="110">
        <f t="shared" si="12"/>
        <v>0</v>
      </c>
      <c r="R263" s="49">
        <f t="shared" si="10"/>
        <v>0</v>
      </c>
      <c r="S263" s="49">
        <f t="shared" si="11"/>
        <v>0</v>
      </c>
    </row>
    <row r="264" spans="1:19" ht="13.5">
      <c r="A264" s="113"/>
      <c r="B264" s="113"/>
      <c r="C264" s="113"/>
      <c r="D264" s="113"/>
      <c r="E264" s="113"/>
      <c r="F264" s="113"/>
      <c r="G264" s="113"/>
      <c r="H264" s="113"/>
      <c r="I264" s="113"/>
      <c r="J264" s="113"/>
      <c r="K264" s="113"/>
      <c r="L264" s="113"/>
      <c r="M264" s="113"/>
      <c r="N264" s="113"/>
      <c r="O264" s="113"/>
      <c r="P264" s="113"/>
      <c r="Q264" s="110">
        <f t="shared" si="12"/>
        <v>0</v>
      </c>
      <c r="R264" s="49">
        <f t="shared" si="10"/>
        <v>0</v>
      </c>
      <c r="S264" s="49">
        <f t="shared" si="11"/>
        <v>0</v>
      </c>
    </row>
    <row r="265" spans="1:19" ht="13.5">
      <c r="A265" s="113"/>
      <c r="B265" s="113"/>
      <c r="C265" s="113"/>
      <c r="D265" s="113"/>
      <c r="E265" s="113"/>
      <c r="F265" s="113"/>
      <c r="G265" s="113"/>
      <c r="H265" s="113"/>
      <c r="I265" s="113"/>
      <c r="J265" s="113"/>
      <c r="K265" s="113"/>
      <c r="L265" s="113"/>
      <c r="M265" s="113"/>
      <c r="N265" s="113"/>
      <c r="O265" s="113"/>
      <c r="P265" s="113"/>
      <c r="Q265" s="110">
        <f t="shared" si="12"/>
        <v>0</v>
      </c>
      <c r="R265" s="49">
        <f t="shared" si="10"/>
        <v>0</v>
      </c>
      <c r="S265" s="49">
        <f t="shared" si="11"/>
        <v>0</v>
      </c>
    </row>
    <row r="266" spans="1:19" ht="13.5">
      <c r="A266" s="113"/>
      <c r="B266" s="113"/>
      <c r="C266" s="113"/>
      <c r="D266" s="113"/>
      <c r="E266" s="113"/>
      <c r="F266" s="113"/>
      <c r="G266" s="113"/>
      <c r="H266" s="113"/>
      <c r="I266" s="113"/>
      <c r="J266" s="113"/>
      <c r="K266" s="113"/>
      <c r="L266" s="113"/>
      <c r="M266" s="113"/>
      <c r="N266" s="113"/>
      <c r="O266" s="113"/>
      <c r="P266" s="113"/>
      <c r="Q266" s="110">
        <f t="shared" si="12"/>
        <v>0</v>
      </c>
      <c r="R266" s="49">
        <f t="shared" si="10"/>
        <v>0</v>
      </c>
      <c r="S266" s="49">
        <f t="shared" si="11"/>
        <v>0</v>
      </c>
    </row>
    <row r="267" spans="1:19" ht="13.5">
      <c r="A267" s="113"/>
      <c r="B267" s="113"/>
      <c r="C267" s="113"/>
      <c r="D267" s="113"/>
      <c r="E267" s="113"/>
      <c r="F267" s="113"/>
      <c r="G267" s="113"/>
      <c r="H267" s="113"/>
      <c r="I267" s="113"/>
      <c r="J267" s="113"/>
      <c r="K267" s="113"/>
      <c r="L267" s="113"/>
      <c r="M267" s="113"/>
      <c r="N267" s="113"/>
      <c r="O267" s="113"/>
      <c r="P267" s="113"/>
      <c r="Q267" s="110">
        <f t="shared" si="12"/>
        <v>0</v>
      </c>
      <c r="R267" s="49">
        <f t="shared" si="10"/>
        <v>0</v>
      </c>
      <c r="S267" s="49">
        <f t="shared" si="11"/>
        <v>0</v>
      </c>
    </row>
    <row r="268" spans="1:19" ht="13.5">
      <c r="A268" s="113"/>
      <c r="B268" s="113"/>
      <c r="C268" s="113"/>
      <c r="D268" s="113"/>
      <c r="E268" s="113"/>
      <c r="F268" s="113"/>
      <c r="G268" s="113"/>
      <c r="H268" s="113"/>
      <c r="I268" s="113"/>
      <c r="J268" s="113"/>
      <c r="K268" s="113"/>
      <c r="L268" s="113"/>
      <c r="M268" s="113"/>
      <c r="N268" s="113"/>
      <c r="O268" s="113"/>
      <c r="P268" s="113"/>
      <c r="Q268" s="110">
        <f t="shared" si="12"/>
        <v>0</v>
      </c>
      <c r="R268" s="49">
        <f t="shared" si="10"/>
        <v>0</v>
      </c>
      <c r="S268" s="49">
        <f t="shared" si="11"/>
        <v>0</v>
      </c>
    </row>
    <row r="269" spans="1:19" ht="13.5">
      <c r="A269" s="113"/>
      <c r="B269" s="113"/>
      <c r="C269" s="113"/>
      <c r="D269" s="113"/>
      <c r="E269" s="113"/>
      <c r="F269" s="113"/>
      <c r="G269" s="113"/>
      <c r="H269" s="113"/>
      <c r="I269" s="113"/>
      <c r="J269" s="113"/>
      <c r="K269" s="113"/>
      <c r="L269" s="113"/>
      <c r="M269" s="113"/>
      <c r="N269" s="113"/>
      <c r="O269" s="113"/>
      <c r="P269" s="113"/>
      <c r="Q269" s="110">
        <f t="shared" si="12"/>
        <v>0</v>
      </c>
      <c r="R269" s="49">
        <f t="shared" si="10"/>
        <v>0</v>
      </c>
      <c r="S269" s="49">
        <f t="shared" si="11"/>
        <v>0</v>
      </c>
    </row>
    <row r="270" spans="1:19" ht="13.5">
      <c r="A270" s="113"/>
      <c r="B270" s="113"/>
      <c r="C270" s="113"/>
      <c r="D270" s="113"/>
      <c r="E270" s="113"/>
      <c r="F270" s="113"/>
      <c r="G270" s="113"/>
      <c r="H270" s="113"/>
      <c r="I270" s="113"/>
      <c r="J270" s="113"/>
      <c r="K270" s="113"/>
      <c r="L270" s="113"/>
      <c r="M270" s="113"/>
      <c r="N270" s="113"/>
      <c r="O270" s="113"/>
      <c r="P270" s="113"/>
      <c r="Q270" s="110">
        <f t="shared" si="12"/>
        <v>0</v>
      </c>
      <c r="R270" s="49">
        <f t="shared" ref="R270:R333" si="13">+O270-M270-Q270</f>
        <v>0</v>
      </c>
      <c r="S270" s="49">
        <f t="shared" ref="S270:S333" si="14">L270-N270+P270-Q270</f>
        <v>0</v>
      </c>
    </row>
    <row r="271" spans="1:19" ht="13.5">
      <c r="A271" s="113"/>
      <c r="B271" s="113"/>
      <c r="C271" s="113"/>
      <c r="D271" s="113"/>
      <c r="E271" s="113"/>
      <c r="F271" s="113"/>
      <c r="G271" s="113"/>
      <c r="H271" s="113"/>
      <c r="I271" s="113"/>
      <c r="J271" s="113"/>
      <c r="K271" s="113"/>
      <c r="L271" s="113"/>
      <c r="M271" s="113"/>
      <c r="N271" s="113"/>
      <c r="O271" s="113"/>
      <c r="P271" s="113"/>
      <c r="Q271" s="110">
        <f t="shared" si="12"/>
        <v>0</v>
      </c>
      <c r="R271" s="49">
        <f t="shared" si="13"/>
        <v>0</v>
      </c>
      <c r="S271" s="49">
        <f t="shared" si="14"/>
        <v>0</v>
      </c>
    </row>
    <row r="272" spans="1:19" ht="13.5">
      <c r="A272" s="113"/>
      <c r="B272" s="113"/>
      <c r="C272" s="113"/>
      <c r="D272" s="113"/>
      <c r="E272" s="113"/>
      <c r="F272" s="113"/>
      <c r="G272" s="113"/>
      <c r="H272" s="113"/>
      <c r="I272" s="113"/>
      <c r="J272" s="113"/>
      <c r="K272" s="113"/>
      <c r="L272" s="113"/>
      <c r="M272" s="113"/>
      <c r="N272" s="113"/>
      <c r="O272" s="113"/>
      <c r="P272" s="113"/>
      <c r="Q272" s="110">
        <f t="shared" si="12"/>
        <v>0</v>
      </c>
      <c r="R272" s="49">
        <f t="shared" si="13"/>
        <v>0</v>
      </c>
      <c r="S272" s="49">
        <f t="shared" si="14"/>
        <v>0</v>
      </c>
    </row>
    <row r="273" spans="1:19" ht="13.5">
      <c r="A273" s="113"/>
      <c r="B273" s="113"/>
      <c r="C273" s="113"/>
      <c r="D273" s="113"/>
      <c r="E273" s="113"/>
      <c r="F273" s="113"/>
      <c r="G273" s="113"/>
      <c r="H273" s="113"/>
      <c r="I273" s="113"/>
      <c r="J273" s="113"/>
      <c r="K273" s="113"/>
      <c r="L273" s="113"/>
      <c r="M273" s="113"/>
      <c r="N273" s="113"/>
      <c r="O273" s="113"/>
      <c r="P273" s="113"/>
      <c r="Q273" s="110">
        <f t="shared" ref="Q273:Q336" si="15">+L273-N273+P273</f>
        <v>0</v>
      </c>
      <c r="R273" s="49">
        <f t="shared" si="13"/>
        <v>0</v>
      </c>
      <c r="S273" s="49">
        <f t="shared" si="14"/>
        <v>0</v>
      </c>
    </row>
    <row r="274" spans="1:19" ht="13.5">
      <c r="A274" s="113"/>
      <c r="B274" s="113"/>
      <c r="C274" s="113"/>
      <c r="D274" s="113"/>
      <c r="E274" s="113"/>
      <c r="F274" s="113"/>
      <c r="G274" s="113"/>
      <c r="H274" s="113"/>
      <c r="I274" s="113"/>
      <c r="J274" s="113"/>
      <c r="K274" s="113"/>
      <c r="L274" s="113"/>
      <c r="M274" s="113"/>
      <c r="N274" s="113"/>
      <c r="O274" s="113"/>
      <c r="P274" s="113"/>
      <c r="Q274" s="110">
        <f t="shared" si="15"/>
        <v>0</v>
      </c>
      <c r="R274" s="49">
        <f t="shared" si="13"/>
        <v>0</v>
      </c>
      <c r="S274" s="49">
        <f t="shared" si="14"/>
        <v>0</v>
      </c>
    </row>
    <row r="275" spans="1:19" ht="13.5">
      <c r="A275" s="113"/>
      <c r="B275" s="113"/>
      <c r="C275" s="113"/>
      <c r="D275" s="113"/>
      <c r="E275" s="113"/>
      <c r="F275" s="113"/>
      <c r="G275" s="113"/>
      <c r="H275" s="113"/>
      <c r="I275" s="113"/>
      <c r="J275" s="113"/>
      <c r="K275" s="113"/>
      <c r="L275" s="113"/>
      <c r="M275" s="113"/>
      <c r="N275" s="113"/>
      <c r="O275" s="113"/>
      <c r="P275" s="113"/>
      <c r="Q275" s="110">
        <f t="shared" si="15"/>
        <v>0</v>
      </c>
      <c r="R275" s="49">
        <f t="shared" si="13"/>
        <v>0</v>
      </c>
      <c r="S275" s="49">
        <f t="shared" si="14"/>
        <v>0</v>
      </c>
    </row>
    <row r="276" spans="1:19" ht="13.5">
      <c r="A276" s="113"/>
      <c r="B276" s="113"/>
      <c r="C276" s="113"/>
      <c r="D276" s="113"/>
      <c r="E276" s="113"/>
      <c r="F276" s="113"/>
      <c r="G276" s="113"/>
      <c r="H276" s="113"/>
      <c r="I276" s="113"/>
      <c r="J276" s="113"/>
      <c r="K276" s="113"/>
      <c r="L276" s="113"/>
      <c r="M276" s="113"/>
      <c r="N276" s="113"/>
      <c r="O276" s="113"/>
      <c r="P276" s="113"/>
      <c r="Q276" s="110">
        <f t="shared" si="15"/>
        <v>0</v>
      </c>
      <c r="R276" s="49">
        <f t="shared" si="13"/>
        <v>0</v>
      </c>
      <c r="S276" s="49">
        <f t="shared" si="14"/>
        <v>0</v>
      </c>
    </row>
    <row r="277" spans="1:19" ht="13.5">
      <c r="A277" s="113"/>
      <c r="B277" s="113"/>
      <c r="C277" s="113"/>
      <c r="D277" s="113"/>
      <c r="E277" s="113"/>
      <c r="F277" s="113"/>
      <c r="G277" s="113"/>
      <c r="H277" s="113"/>
      <c r="I277" s="113"/>
      <c r="J277" s="113"/>
      <c r="K277" s="113"/>
      <c r="L277" s="113"/>
      <c r="M277" s="113"/>
      <c r="N277" s="113"/>
      <c r="O277" s="113"/>
      <c r="P277" s="113"/>
      <c r="Q277" s="110">
        <f t="shared" si="15"/>
        <v>0</v>
      </c>
      <c r="R277" s="49">
        <f t="shared" si="13"/>
        <v>0</v>
      </c>
      <c r="S277" s="49">
        <f t="shared" si="14"/>
        <v>0</v>
      </c>
    </row>
    <row r="278" spans="1:19" ht="13.5">
      <c r="A278" s="113"/>
      <c r="B278" s="113"/>
      <c r="C278" s="113"/>
      <c r="D278" s="113"/>
      <c r="E278" s="113"/>
      <c r="F278" s="113"/>
      <c r="G278" s="113"/>
      <c r="H278" s="113"/>
      <c r="I278" s="113"/>
      <c r="J278" s="113"/>
      <c r="K278" s="113"/>
      <c r="L278" s="113"/>
      <c r="M278" s="113"/>
      <c r="N278" s="113"/>
      <c r="O278" s="113"/>
      <c r="P278" s="113"/>
      <c r="Q278" s="110">
        <f t="shared" si="15"/>
        <v>0</v>
      </c>
      <c r="R278" s="49">
        <f t="shared" si="13"/>
        <v>0</v>
      </c>
      <c r="S278" s="49">
        <f t="shared" si="14"/>
        <v>0</v>
      </c>
    </row>
    <row r="279" spans="1:19" ht="13.5">
      <c r="A279" s="113"/>
      <c r="B279" s="113"/>
      <c r="C279" s="113"/>
      <c r="D279" s="113"/>
      <c r="E279" s="113"/>
      <c r="F279" s="113"/>
      <c r="G279" s="113"/>
      <c r="H279" s="113"/>
      <c r="I279" s="113"/>
      <c r="J279" s="113"/>
      <c r="K279" s="113"/>
      <c r="L279" s="113"/>
      <c r="M279" s="113"/>
      <c r="N279" s="113"/>
      <c r="O279" s="113"/>
      <c r="P279" s="113"/>
      <c r="Q279" s="110">
        <f t="shared" si="15"/>
        <v>0</v>
      </c>
      <c r="R279" s="49">
        <f t="shared" si="13"/>
        <v>0</v>
      </c>
      <c r="S279" s="49">
        <f t="shared" si="14"/>
        <v>0</v>
      </c>
    </row>
    <row r="280" spans="1:19" ht="13.5">
      <c r="A280" s="113"/>
      <c r="B280" s="113"/>
      <c r="C280" s="113"/>
      <c r="D280" s="113"/>
      <c r="E280" s="113"/>
      <c r="F280" s="113"/>
      <c r="G280" s="113"/>
      <c r="H280" s="113"/>
      <c r="I280" s="113"/>
      <c r="J280" s="113"/>
      <c r="K280" s="113"/>
      <c r="L280" s="113"/>
      <c r="M280" s="113"/>
      <c r="N280" s="113"/>
      <c r="O280" s="113"/>
      <c r="P280" s="113"/>
      <c r="Q280" s="110">
        <f t="shared" si="15"/>
        <v>0</v>
      </c>
      <c r="R280" s="49">
        <f t="shared" si="13"/>
        <v>0</v>
      </c>
      <c r="S280" s="49">
        <f t="shared" si="14"/>
        <v>0</v>
      </c>
    </row>
    <row r="281" spans="1:19" ht="13.5">
      <c r="A281" s="113"/>
      <c r="B281" s="113"/>
      <c r="C281" s="113"/>
      <c r="D281" s="113"/>
      <c r="E281" s="113"/>
      <c r="F281" s="113"/>
      <c r="G281" s="113"/>
      <c r="H281" s="113"/>
      <c r="I281" s="113"/>
      <c r="J281" s="113"/>
      <c r="K281" s="113"/>
      <c r="L281" s="113"/>
      <c r="M281" s="113"/>
      <c r="N281" s="113"/>
      <c r="O281" s="113"/>
      <c r="P281" s="113"/>
      <c r="Q281" s="110">
        <f t="shared" si="15"/>
        <v>0</v>
      </c>
      <c r="R281" s="49">
        <f t="shared" si="13"/>
        <v>0</v>
      </c>
      <c r="S281" s="49">
        <f t="shared" si="14"/>
        <v>0</v>
      </c>
    </row>
    <row r="282" spans="1:19" ht="13.5">
      <c r="A282" s="113"/>
      <c r="B282" s="113"/>
      <c r="C282" s="113"/>
      <c r="D282" s="113"/>
      <c r="E282" s="113"/>
      <c r="F282" s="113"/>
      <c r="G282" s="113"/>
      <c r="H282" s="113"/>
      <c r="I282" s="113"/>
      <c r="J282" s="113"/>
      <c r="K282" s="113"/>
      <c r="L282" s="113"/>
      <c r="M282" s="113"/>
      <c r="N282" s="113"/>
      <c r="O282" s="113"/>
      <c r="P282" s="113"/>
      <c r="Q282" s="110">
        <f t="shared" si="15"/>
        <v>0</v>
      </c>
      <c r="R282" s="49">
        <f t="shared" si="13"/>
        <v>0</v>
      </c>
      <c r="S282" s="49">
        <f t="shared" si="14"/>
        <v>0</v>
      </c>
    </row>
    <row r="283" spans="1:19" ht="13.5">
      <c r="A283" s="113"/>
      <c r="B283" s="113"/>
      <c r="C283" s="113"/>
      <c r="D283" s="113"/>
      <c r="E283" s="113"/>
      <c r="F283" s="113"/>
      <c r="G283" s="113"/>
      <c r="H283" s="113"/>
      <c r="I283" s="113"/>
      <c r="J283" s="113"/>
      <c r="K283" s="113"/>
      <c r="L283" s="113"/>
      <c r="M283" s="113"/>
      <c r="N283" s="113"/>
      <c r="O283" s="113"/>
      <c r="P283" s="113"/>
      <c r="Q283" s="110">
        <f t="shared" si="15"/>
        <v>0</v>
      </c>
      <c r="R283" s="49">
        <f t="shared" si="13"/>
        <v>0</v>
      </c>
      <c r="S283" s="49">
        <f t="shared" si="14"/>
        <v>0</v>
      </c>
    </row>
    <row r="284" spans="1:19" ht="13.5">
      <c r="A284" s="113"/>
      <c r="B284" s="113"/>
      <c r="C284" s="113"/>
      <c r="D284" s="113"/>
      <c r="E284" s="113"/>
      <c r="F284" s="113"/>
      <c r="G284" s="113"/>
      <c r="H284" s="113"/>
      <c r="I284" s="113"/>
      <c r="J284" s="113"/>
      <c r="K284" s="113"/>
      <c r="L284" s="113"/>
      <c r="M284" s="113"/>
      <c r="N284" s="113"/>
      <c r="O284" s="113"/>
      <c r="P284" s="113"/>
      <c r="Q284" s="110">
        <f t="shared" si="15"/>
        <v>0</v>
      </c>
      <c r="R284" s="49">
        <f t="shared" si="13"/>
        <v>0</v>
      </c>
      <c r="S284" s="49">
        <f t="shared" si="14"/>
        <v>0</v>
      </c>
    </row>
    <row r="285" spans="1:19" ht="13.5">
      <c r="A285" s="113"/>
      <c r="B285" s="113"/>
      <c r="C285" s="113"/>
      <c r="D285" s="113"/>
      <c r="E285" s="113"/>
      <c r="F285" s="113"/>
      <c r="G285" s="113"/>
      <c r="H285" s="113"/>
      <c r="I285" s="113"/>
      <c r="J285" s="113"/>
      <c r="K285" s="113"/>
      <c r="L285" s="113"/>
      <c r="M285" s="113"/>
      <c r="N285" s="113"/>
      <c r="O285" s="113"/>
      <c r="P285" s="113"/>
      <c r="Q285" s="110">
        <f t="shared" si="15"/>
        <v>0</v>
      </c>
      <c r="R285" s="49">
        <f t="shared" si="13"/>
        <v>0</v>
      </c>
      <c r="S285" s="49">
        <f t="shared" si="14"/>
        <v>0</v>
      </c>
    </row>
    <row r="286" spans="1:19" ht="13.5">
      <c r="A286" s="113"/>
      <c r="B286" s="113"/>
      <c r="C286" s="113"/>
      <c r="D286" s="113"/>
      <c r="E286" s="113"/>
      <c r="F286" s="113"/>
      <c r="G286" s="113"/>
      <c r="H286" s="113"/>
      <c r="I286" s="113"/>
      <c r="J286" s="113"/>
      <c r="K286" s="113"/>
      <c r="L286" s="113"/>
      <c r="M286" s="113"/>
      <c r="N286" s="113"/>
      <c r="O286" s="113"/>
      <c r="P286" s="113"/>
      <c r="Q286" s="110">
        <f t="shared" si="15"/>
        <v>0</v>
      </c>
      <c r="R286" s="49">
        <f t="shared" si="13"/>
        <v>0</v>
      </c>
      <c r="S286" s="49">
        <f t="shared" si="14"/>
        <v>0</v>
      </c>
    </row>
    <row r="287" spans="1:19" ht="13.5">
      <c r="A287" s="113"/>
      <c r="B287" s="113"/>
      <c r="C287" s="113"/>
      <c r="D287" s="113"/>
      <c r="E287" s="113"/>
      <c r="F287" s="113"/>
      <c r="G287" s="113"/>
      <c r="H287" s="113"/>
      <c r="I287" s="113"/>
      <c r="J287" s="113"/>
      <c r="K287" s="113"/>
      <c r="L287" s="113"/>
      <c r="M287" s="113"/>
      <c r="N287" s="113"/>
      <c r="O287" s="113"/>
      <c r="P287" s="113"/>
      <c r="Q287" s="110">
        <f t="shared" si="15"/>
        <v>0</v>
      </c>
      <c r="R287" s="49">
        <f t="shared" si="13"/>
        <v>0</v>
      </c>
      <c r="S287" s="49">
        <f t="shared" si="14"/>
        <v>0</v>
      </c>
    </row>
    <row r="288" spans="1:19" ht="13.5">
      <c r="A288" s="113"/>
      <c r="B288" s="113"/>
      <c r="C288" s="113"/>
      <c r="D288" s="113"/>
      <c r="E288" s="113"/>
      <c r="F288" s="113"/>
      <c r="G288" s="113"/>
      <c r="H288" s="113"/>
      <c r="I288" s="113"/>
      <c r="J288" s="113"/>
      <c r="K288" s="113"/>
      <c r="L288" s="113"/>
      <c r="M288" s="113"/>
      <c r="N288" s="113"/>
      <c r="O288" s="113"/>
      <c r="P288" s="113"/>
      <c r="Q288" s="110">
        <f t="shared" si="15"/>
        <v>0</v>
      </c>
      <c r="R288" s="49">
        <f t="shared" si="13"/>
        <v>0</v>
      </c>
      <c r="S288" s="49">
        <f t="shared" si="14"/>
        <v>0</v>
      </c>
    </row>
    <row r="289" spans="1:19" ht="13.5">
      <c r="A289" s="113"/>
      <c r="B289" s="113"/>
      <c r="C289" s="113"/>
      <c r="D289" s="113"/>
      <c r="E289" s="113"/>
      <c r="F289" s="113"/>
      <c r="G289" s="113"/>
      <c r="H289" s="113"/>
      <c r="I289" s="113"/>
      <c r="J289" s="113"/>
      <c r="K289" s="113"/>
      <c r="L289" s="113"/>
      <c r="M289" s="113"/>
      <c r="N289" s="113"/>
      <c r="O289" s="113"/>
      <c r="P289" s="113"/>
      <c r="Q289" s="110">
        <f t="shared" si="15"/>
        <v>0</v>
      </c>
      <c r="R289" s="49">
        <f t="shared" si="13"/>
        <v>0</v>
      </c>
      <c r="S289" s="49">
        <f t="shared" si="14"/>
        <v>0</v>
      </c>
    </row>
    <row r="290" spans="1:19" ht="13.5">
      <c r="A290" s="113"/>
      <c r="B290" s="113"/>
      <c r="C290" s="113"/>
      <c r="D290" s="113"/>
      <c r="E290" s="113"/>
      <c r="F290" s="113"/>
      <c r="G290" s="113"/>
      <c r="H290" s="113"/>
      <c r="I290" s="113"/>
      <c r="J290" s="113"/>
      <c r="K290" s="113"/>
      <c r="L290" s="113"/>
      <c r="M290" s="113"/>
      <c r="N290" s="113"/>
      <c r="O290" s="113"/>
      <c r="P290" s="113"/>
      <c r="Q290" s="110">
        <f t="shared" si="15"/>
        <v>0</v>
      </c>
      <c r="R290" s="49">
        <f t="shared" si="13"/>
        <v>0</v>
      </c>
      <c r="S290" s="49">
        <f t="shared" si="14"/>
        <v>0</v>
      </c>
    </row>
    <row r="291" spans="1:19" ht="13.5">
      <c r="A291" s="113"/>
      <c r="B291" s="113"/>
      <c r="C291" s="113"/>
      <c r="D291" s="113"/>
      <c r="E291" s="113"/>
      <c r="F291" s="113"/>
      <c r="G291" s="113"/>
      <c r="H291" s="113"/>
      <c r="I291" s="113"/>
      <c r="J291" s="113"/>
      <c r="K291" s="113"/>
      <c r="L291" s="113"/>
      <c r="M291" s="113"/>
      <c r="N291" s="113"/>
      <c r="O291" s="113"/>
      <c r="P291" s="113"/>
      <c r="Q291" s="110">
        <f t="shared" si="15"/>
        <v>0</v>
      </c>
      <c r="R291" s="49">
        <f t="shared" si="13"/>
        <v>0</v>
      </c>
      <c r="S291" s="49">
        <f t="shared" si="14"/>
        <v>0</v>
      </c>
    </row>
    <row r="292" spans="1:19" ht="13.5">
      <c r="A292" s="113"/>
      <c r="B292" s="113"/>
      <c r="C292" s="113"/>
      <c r="D292" s="113"/>
      <c r="E292" s="113"/>
      <c r="F292" s="113"/>
      <c r="G292" s="113"/>
      <c r="H292" s="113"/>
      <c r="I292" s="113"/>
      <c r="J292" s="113"/>
      <c r="K292" s="113"/>
      <c r="L292" s="113"/>
      <c r="M292" s="113"/>
      <c r="N292" s="113"/>
      <c r="O292" s="113"/>
      <c r="P292" s="113"/>
      <c r="Q292" s="110">
        <f t="shared" si="15"/>
        <v>0</v>
      </c>
      <c r="R292" s="49">
        <f t="shared" si="13"/>
        <v>0</v>
      </c>
      <c r="S292" s="49">
        <f t="shared" si="14"/>
        <v>0</v>
      </c>
    </row>
    <row r="293" spans="1:19" ht="13.5">
      <c r="A293" s="113"/>
      <c r="B293" s="113"/>
      <c r="C293" s="113"/>
      <c r="D293" s="113"/>
      <c r="E293" s="113"/>
      <c r="F293" s="113"/>
      <c r="G293" s="113"/>
      <c r="H293" s="113"/>
      <c r="I293" s="113"/>
      <c r="J293" s="113"/>
      <c r="K293" s="113"/>
      <c r="L293" s="113"/>
      <c r="M293" s="113"/>
      <c r="N293" s="113"/>
      <c r="O293" s="113"/>
      <c r="P293" s="113"/>
      <c r="Q293" s="110">
        <f t="shared" si="15"/>
        <v>0</v>
      </c>
      <c r="R293" s="49">
        <f t="shared" si="13"/>
        <v>0</v>
      </c>
      <c r="S293" s="49">
        <f t="shared" si="14"/>
        <v>0</v>
      </c>
    </row>
    <row r="294" spans="1:19" ht="13.5">
      <c r="A294" s="113"/>
      <c r="B294" s="113"/>
      <c r="C294" s="113"/>
      <c r="D294" s="113"/>
      <c r="E294" s="113"/>
      <c r="F294" s="113"/>
      <c r="G294" s="113"/>
      <c r="H294" s="113"/>
      <c r="I294" s="113"/>
      <c r="J294" s="113"/>
      <c r="K294" s="113"/>
      <c r="L294" s="113"/>
      <c r="M294" s="113"/>
      <c r="N294" s="113"/>
      <c r="O294" s="113"/>
      <c r="P294" s="113"/>
      <c r="Q294" s="110">
        <f t="shared" si="15"/>
        <v>0</v>
      </c>
      <c r="R294" s="49">
        <f t="shared" si="13"/>
        <v>0</v>
      </c>
      <c r="S294" s="49">
        <f t="shared" si="14"/>
        <v>0</v>
      </c>
    </row>
    <row r="295" spans="1:19" ht="13.5">
      <c r="A295" s="113"/>
      <c r="B295" s="113"/>
      <c r="C295" s="113"/>
      <c r="D295" s="113"/>
      <c r="E295" s="113"/>
      <c r="F295" s="113"/>
      <c r="G295" s="113"/>
      <c r="H295" s="113"/>
      <c r="I295" s="113"/>
      <c r="J295" s="113"/>
      <c r="K295" s="113"/>
      <c r="L295" s="113"/>
      <c r="M295" s="113"/>
      <c r="N295" s="113"/>
      <c r="O295" s="113"/>
      <c r="P295" s="113"/>
      <c r="Q295" s="110">
        <f t="shared" si="15"/>
        <v>0</v>
      </c>
      <c r="R295" s="49">
        <f t="shared" si="13"/>
        <v>0</v>
      </c>
      <c r="S295" s="49">
        <f t="shared" si="14"/>
        <v>0</v>
      </c>
    </row>
    <row r="296" spans="1:19" ht="13.5">
      <c r="A296" s="113"/>
      <c r="B296" s="113"/>
      <c r="C296" s="113"/>
      <c r="D296" s="113"/>
      <c r="E296" s="113"/>
      <c r="F296" s="113"/>
      <c r="G296" s="113"/>
      <c r="H296" s="113"/>
      <c r="I296" s="113"/>
      <c r="J296" s="113"/>
      <c r="K296" s="113"/>
      <c r="L296" s="113"/>
      <c r="M296" s="113"/>
      <c r="N296" s="113"/>
      <c r="O296" s="113"/>
      <c r="P296" s="113"/>
      <c r="Q296" s="110">
        <f t="shared" si="15"/>
        <v>0</v>
      </c>
      <c r="R296" s="49">
        <f t="shared" si="13"/>
        <v>0</v>
      </c>
      <c r="S296" s="49">
        <f t="shared" si="14"/>
        <v>0</v>
      </c>
    </row>
    <row r="297" spans="1:19" ht="13.5">
      <c r="A297" s="113"/>
      <c r="B297" s="113"/>
      <c r="C297" s="113"/>
      <c r="D297" s="113"/>
      <c r="E297" s="113"/>
      <c r="F297" s="113"/>
      <c r="G297" s="113"/>
      <c r="H297" s="113"/>
      <c r="I297" s="113"/>
      <c r="J297" s="113"/>
      <c r="K297" s="113"/>
      <c r="L297" s="113"/>
      <c r="M297" s="113"/>
      <c r="N297" s="113"/>
      <c r="O297" s="113"/>
      <c r="P297" s="113"/>
      <c r="Q297" s="110">
        <f t="shared" si="15"/>
        <v>0</v>
      </c>
      <c r="R297" s="49">
        <f t="shared" si="13"/>
        <v>0</v>
      </c>
      <c r="S297" s="49">
        <f t="shared" si="14"/>
        <v>0</v>
      </c>
    </row>
    <row r="298" spans="1:19" ht="13.5">
      <c r="A298" s="113"/>
      <c r="B298" s="113"/>
      <c r="C298" s="113"/>
      <c r="D298" s="113"/>
      <c r="E298" s="113"/>
      <c r="F298" s="113"/>
      <c r="G298" s="113"/>
      <c r="H298" s="113"/>
      <c r="I298" s="113"/>
      <c r="J298" s="113"/>
      <c r="K298" s="113"/>
      <c r="L298" s="113"/>
      <c r="M298" s="113"/>
      <c r="N298" s="113"/>
      <c r="O298" s="113"/>
      <c r="P298" s="113"/>
      <c r="Q298" s="110">
        <f t="shared" si="15"/>
        <v>0</v>
      </c>
      <c r="R298" s="49">
        <f t="shared" si="13"/>
        <v>0</v>
      </c>
      <c r="S298" s="49">
        <f t="shared" si="14"/>
        <v>0</v>
      </c>
    </row>
    <row r="299" spans="1:19" ht="13.5">
      <c r="A299" s="113"/>
      <c r="B299" s="113"/>
      <c r="C299" s="113"/>
      <c r="D299" s="113"/>
      <c r="E299" s="113"/>
      <c r="F299" s="113"/>
      <c r="G299" s="113"/>
      <c r="H299" s="113"/>
      <c r="I299" s="113"/>
      <c r="J299" s="113"/>
      <c r="K299" s="113"/>
      <c r="L299" s="113"/>
      <c r="M299" s="113"/>
      <c r="N299" s="113"/>
      <c r="O299" s="113"/>
      <c r="P299" s="113"/>
      <c r="Q299" s="110">
        <f t="shared" si="15"/>
        <v>0</v>
      </c>
      <c r="R299" s="49">
        <f t="shared" si="13"/>
        <v>0</v>
      </c>
      <c r="S299" s="49">
        <f t="shared" si="14"/>
        <v>0</v>
      </c>
    </row>
    <row r="300" spans="1:19" ht="13.5">
      <c r="A300" s="113"/>
      <c r="B300" s="113"/>
      <c r="C300" s="113"/>
      <c r="D300" s="113"/>
      <c r="E300" s="113"/>
      <c r="F300" s="113"/>
      <c r="G300" s="113"/>
      <c r="H300" s="113"/>
      <c r="I300" s="113"/>
      <c r="J300" s="113"/>
      <c r="K300" s="113"/>
      <c r="L300" s="113"/>
      <c r="M300" s="113"/>
      <c r="N300" s="113"/>
      <c r="O300" s="113"/>
      <c r="P300" s="113"/>
      <c r="Q300" s="110">
        <f t="shared" si="15"/>
        <v>0</v>
      </c>
      <c r="R300" s="49">
        <f t="shared" si="13"/>
        <v>0</v>
      </c>
      <c r="S300" s="49">
        <f t="shared" si="14"/>
        <v>0</v>
      </c>
    </row>
    <row r="301" spans="1:19" ht="13.5">
      <c r="A301" s="113"/>
      <c r="B301" s="113"/>
      <c r="C301" s="113"/>
      <c r="D301" s="113"/>
      <c r="E301" s="113"/>
      <c r="F301" s="113"/>
      <c r="G301" s="113"/>
      <c r="H301" s="113"/>
      <c r="I301" s="113"/>
      <c r="J301" s="113"/>
      <c r="K301" s="113"/>
      <c r="L301" s="113"/>
      <c r="M301" s="113"/>
      <c r="N301" s="113"/>
      <c r="O301" s="113"/>
      <c r="P301" s="113"/>
      <c r="Q301" s="110">
        <f t="shared" si="15"/>
        <v>0</v>
      </c>
      <c r="R301" s="49">
        <f t="shared" si="13"/>
        <v>0</v>
      </c>
      <c r="S301" s="49">
        <f t="shared" si="14"/>
        <v>0</v>
      </c>
    </row>
    <row r="302" spans="1:19" ht="13.5">
      <c r="A302" s="113"/>
      <c r="B302" s="113"/>
      <c r="C302" s="113"/>
      <c r="D302" s="113"/>
      <c r="E302" s="113"/>
      <c r="F302" s="113"/>
      <c r="G302" s="113"/>
      <c r="H302" s="113"/>
      <c r="I302" s="113"/>
      <c r="J302" s="113"/>
      <c r="K302" s="113"/>
      <c r="L302" s="113"/>
      <c r="M302" s="113"/>
      <c r="N302" s="113"/>
      <c r="O302" s="113"/>
      <c r="P302" s="113"/>
      <c r="Q302" s="110">
        <f t="shared" si="15"/>
        <v>0</v>
      </c>
      <c r="R302" s="49">
        <f t="shared" si="13"/>
        <v>0</v>
      </c>
      <c r="S302" s="49">
        <f t="shared" si="14"/>
        <v>0</v>
      </c>
    </row>
    <row r="303" spans="1:19" ht="13.5">
      <c r="A303" s="113"/>
      <c r="B303" s="113"/>
      <c r="C303" s="113"/>
      <c r="D303" s="113"/>
      <c r="E303" s="113"/>
      <c r="F303" s="113"/>
      <c r="G303" s="113"/>
      <c r="H303" s="113"/>
      <c r="I303" s="113"/>
      <c r="J303" s="113"/>
      <c r="K303" s="113"/>
      <c r="L303" s="113"/>
      <c r="M303" s="113"/>
      <c r="N303" s="113"/>
      <c r="O303" s="113"/>
      <c r="P303" s="113"/>
      <c r="Q303" s="110">
        <f t="shared" si="15"/>
        <v>0</v>
      </c>
      <c r="R303" s="49">
        <f t="shared" si="13"/>
        <v>0</v>
      </c>
      <c r="S303" s="49">
        <f t="shared" si="14"/>
        <v>0</v>
      </c>
    </row>
    <row r="304" spans="1:19" ht="13.5">
      <c r="A304" s="113"/>
      <c r="B304" s="113"/>
      <c r="C304" s="113"/>
      <c r="D304" s="113"/>
      <c r="E304" s="113"/>
      <c r="F304" s="113"/>
      <c r="G304" s="113"/>
      <c r="H304" s="113"/>
      <c r="I304" s="113"/>
      <c r="J304" s="113"/>
      <c r="K304" s="113"/>
      <c r="L304" s="113"/>
      <c r="M304" s="113"/>
      <c r="N304" s="113"/>
      <c r="O304" s="113"/>
      <c r="P304" s="113"/>
      <c r="Q304" s="110">
        <f t="shared" si="15"/>
        <v>0</v>
      </c>
      <c r="R304" s="49">
        <f t="shared" si="13"/>
        <v>0</v>
      </c>
      <c r="S304" s="49">
        <f t="shared" si="14"/>
        <v>0</v>
      </c>
    </row>
    <row r="305" spans="1:19" ht="13.5">
      <c r="A305" s="113"/>
      <c r="B305" s="113"/>
      <c r="C305" s="113"/>
      <c r="D305" s="113"/>
      <c r="E305" s="113"/>
      <c r="F305" s="113"/>
      <c r="G305" s="113"/>
      <c r="H305" s="113"/>
      <c r="I305" s="113"/>
      <c r="J305" s="113"/>
      <c r="K305" s="113"/>
      <c r="L305" s="113"/>
      <c r="M305" s="113"/>
      <c r="N305" s="113"/>
      <c r="O305" s="113"/>
      <c r="P305" s="113"/>
      <c r="Q305" s="110">
        <f t="shared" si="15"/>
        <v>0</v>
      </c>
      <c r="R305" s="49">
        <f t="shared" si="13"/>
        <v>0</v>
      </c>
      <c r="S305" s="49">
        <f t="shared" si="14"/>
        <v>0</v>
      </c>
    </row>
    <row r="306" spans="1:19" ht="13.5">
      <c r="A306" s="113"/>
      <c r="B306" s="113"/>
      <c r="C306" s="113"/>
      <c r="D306" s="113"/>
      <c r="E306" s="113"/>
      <c r="F306" s="113"/>
      <c r="G306" s="113"/>
      <c r="H306" s="113"/>
      <c r="I306" s="113"/>
      <c r="J306" s="113"/>
      <c r="K306" s="113"/>
      <c r="L306" s="113"/>
      <c r="M306" s="113"/>
      <c r="N306" s="113"/>
      <c r="O306" s="113"/>
      <c r="P306" s="113"/>
      <c r="Q306" s="110">
        <f t="shared" si="15"/>
        <v>0</v>
      </c>
      <c r="R306" s="49">
        <f t="shared" si="13"/>
        <v>0</v>
      </c>
      <c r="S306" s="49">
        <f t="shared" si="14"/>
        <v>0</v>
      </c>
    </row>
    <row r="307" spans="1:19" ht="13.5">
      <c r="A307" s="113"/>
      <c r="B307" s="113"/>
      <c r="C307" s="113"/>
      <c r="D307" s="113"/>
      <c r="E307" s="113"/>
      <c r="F307" s="113"/>
      <c r="G307" s="113"/>
      <c r="H307" s="113"/>
      <c r="I307" s="113"/>
      <c r="J307" s="113"/>
      <c r="K307" s="113"/>
      <c r="L307" s="113"/>
      <c r="M307" s="113"/>
      <c r="N307" s="113"/>
      <c r="O307" s="113"/>
      <c r="P307" s="113"/>
      <c r="Q307" s="110">
        <f t="shared" si="15"/>
        <v>0</v>
      </c>
      <c r="R307" s="49">
        <f t="shared" si="13"/>
        <v>0</v>
      </c>
      <c r="S307" s="49">
        <f t="shared" si="14"/>
        <v>0</v>
      </c>
    </row>
    <row r="308" spans="1:19" ht="13.5">
      <c r="A308" s="113"/>
      <c r="B308" s="113"/>
      <c r="C308" s="113"/>
      <c r="D308" s="113"/>
      <c r="E308" s="113"/>
      <c r="F308" s="113"/>
      <c r="G308" s="113"/>
      <c r="H308" s="113"/>
      <c r="I308" s="113"/>
      <c r="J308" s="113"/>
      <c r="K308" s="113"/>
      <c r="L308" s="113"/>
      <c r="M308" s="113"/>
      <c r="N308" s="113"/>
      <c r="O308" s="113"/>
      <c r="P308" s="113"/>
      <c r="Q308" s="110">
        <f t="shared" si="15"/>
        <v>0</v>
      </c>
      <c r="R308" s="49">
        <f t="shared" si="13"/>
        <v>0</v>
      </c>
      <c r="S308" s="49">
        <f t="shared" si="14"/>
        <v>0</v>
      </c>
    </row>
    <row r="309" spans="1:19" ht="13.5">
      <c r="A309" s="113"/>
      <c r="B309" s="113"/>
      <c r="C309" s="113"/>
      <c r="D309" s="113"/>
      <c r="E309" s="113"/>
      <c r="F309" s="113"/>
      <c r="G309" s="113"/>
      <c r="H309" s="113"/>
      <c r="I309" s="113"/>
      <c r="J309" s="113"/>
      <c r="K309" s="113"/>
      <c r="L309" s="113"/>
      <c r="M309" s="113"/>
      <c r="N309" s="113"/>
      <c r="O309" s="113"/>
      <c r="P309" s="113"/>
      <c r="Q309" s="110">
        <f t="shared" si="15"/>
        <v>0</v>
      </c>
      <c r="R309" s="49">
        <f t="shared" si="13"/>
        <v>0</v>
      </c>
      <c r="S309" s="49">
        <f t="shared" si="14"/>
        <v>0</v>
      </c>
    </row>
    <row r="310" spans="1:19" ht="13.5">
      <c r="A310" s="113"/>
      <c r="B310" s="113"/>
      <c r="C310" s="113"/>
      <c r="D310" s="113"/>
      <c r="E310" s="113"/>
      <c r="F310" s="113"/>
      <c r="G310" s="113"/>
      <c r="H310" s="113"/>
      <c r="I310" s="113"/>
      <c r="J310" s="113"/>
      <c r="K310" s="113"/>
      <c r="L310" s="113"/>
      <c r="M310" s="113"/>
      <c r="N310" s="113"/>
      <c r="O310" s="113"/>
      <c r="P310" s="113"/>
      <c r="Q310" s="110">
        <f t="shared" si="15"/>
        <v>0</v>
      </c>
      <c r="R310" s="49">
        <f t="shared" si="13"/>
        <v>0</v>
      </c>
      <c r="S310" s="49">
        <f t="shared" si="14"/>
        <v>0</v>
      </c>
    </row>
    <row r="311" spans="1:19" ht="13.5">
      <c r="A311" s="113"/>
      <c r="B311" s="113"/>
      <c r="C311" s="113"/>
      <c r="D311" s="113"/>
      <c r="E311" s="113"/>
      <c r="F311" s="113"/>
      <c r="G311" s="113"/>
      <c r="H311" s="113"/>
      <c r="I311" s="113"/>
      <c r="J311" s="113"/>
      <c r="K311" s="113"/>
      <c r="L311" s="113"/>
      <c r="M311" s="113"/>
      <c r="N311" s="113"/>
      <c r="O311" s="113"/>
      <c r="P311" s="113"/>
      <c r="Q311" s="110">
        <f t="shared" si="15"/>
        <v>0</v>
      </c>
      <c r="R311" s="49">
        <f t="shared" si="13"/>
        <v>0</v>
      </c>
      <c r="S311" s="49">
        <f t="shared" si="14"/>
        <v>0</v>
      </c>
    </row>
    <row r="312" spans="1:19" ht="13.5">
      <c r="A312" s="113"/>
      <c r="B312" s="113"/>
      <c r="C312" s="113"/>
      <c r="D312" s="113"/>
      <c r="E312" s="113"/>
      <c r="F312" s="113"/>
      <c r="G312" s="113"/>
      <c r="H312" s="113"/>
      <c r="I312" s="113"/>
      <c r="J312" s="113"/>
      <c r="K312" s="113"/>
      <c r="L312" s="113"/>
      <c r="M312" s="113"/>
      <c r="N312" s="113"/>
      <c r="O312" s="113"/>
      <c r="P312" s="113"/>
      <c r="Q312" s="110">
        <f t="shared" si="15"/>
        <v>0</v>
      </c>
      <c r="R312" s="49">
        <f t="shared" si="13"/>
        <v>0</v>
      </c>
      <c r="S312" s="49">
        <f t="shared" si="14"/>
        <v>0</v>
      </c>
    </row>
    <row r="313" spans="1:19" ht="13.5">
      <c r="A313" s="113"/>
      <c r="B313" s="113"/>
      <c r="C313" s="113"/>
      <c r="D313" s="113"/>
      <c r="E313" s="113"/>
      <c r="F313" s="113"/>
      <c r="G313" s="113"/>
      <c r="H313" s="113"/>
      <c r="I313" s="113"/>
      <c r="J313" s="113"/>
      <c r="K313" s="113"/>
      <c r="L313" s="113"/>
      <c r="M313" s="113"/>
      <c r="N313" s="113"/>
      <c r="O313" s="113"/>
      <c r="P313" s="113"/>
      <c r="Q313" s="110">
        <f t="shared" si="15"/>
        <v>0</v>
      </c>
      <c r="R313" s="49">
        <f t="shared" si="13"/>
        <v>0</v>
      </c>
      <c r="S313" s="49">
        <f t="shared" si="14"/>
        <v>0</v>
      </c>
    </row>
    <row r="314" spans="1:19" ht="13.5">
      <c r="A314" s="113"/>
      <c r="B314" s="113"/>
      <c r="C314" s="113"/>
      <c r="D314" s="113"/>
      <c r="E314" s="113"/>
      <c r="F314" s="113"/>
      <c r="G314" s="113"/>
      <c r="H314" s="113"/>
      <c r="I314" s="113"/>
      <c r="J314" s="113"/>
      <c r="K314" s="113"/>
      <c r="L314" s="113"/>
      <c r="M314" s="113"/>
      <c r="N314" s="113"/>
      <c r="O314" s="113"/>
      <c r="P314" s="113"/>
      <c r="Q314" s="110">
        <f t="shared" si="15"/>
        <v>0</v>
      </c>
      <c r="R314" s="49">
        <f t="shared" si="13"/>
        <v>0</v>
      </c>
      <c r="S314" s="49">
        <f t="shared" si="14"/>
        <v>0</v>
      </c>
    </row>
    <row r="315" spans="1:19" ht="13.5">
      <c r="A315" s="113"/>
      <c r="B315" s="113"/>
      <c r="C315" s="113"/>
      <c r="D315" s="113"/>
      <c r="E315" s="113"/>
      <c r="F315" s="113"/>
      <c r="G315" s="113"/>
      <c r="H315" s="113"/>
      <c r="I315" s="113"/>
      <c r="J315" s="113"/>
      <c r="K315" s="113"/>
      <c r="L315" s="113"/>
      <c r="M315" s="113"/>
      <c r="N315" s="113"/>
      <c r="O315" s="113"/>
      <c r="P315" s="113"/>
      <c r="Q315" s="110">
        <f t="shared" si="15"/>
        <v>0</v>
      </c>
      <c r="R315" s="49">
        <f t="shared" si="13"/>
        <v>0</v>
      </c>
      <c r="S315" s="49">
        <f t="shared" si="14"/>
        <v>0</v>
      </c>
    </row>
    <row r="316" spans="1:19" ht="13.5">
      <c r="A316" s="113"/>
      <c r="B316" s="113"/>
      <c r="C316" s="113"/>
      <c r="D316" s="113"/>
      <c r="E316" s="113"/>
      <c r="F316" s="113"/>
      <c r="G316" s="113"/>
      <c r="H316" s="113"/>
      <c r="I316" s="113"/>
      <c r="J316" s="113"/>
      <c r="K316" s="113"/>
      <c r="L316" s="113"/>
      <c r="M316" s="113"/>
      <c r="N316" s="113"/>
      <c r="O316" s="113"/>
      <c r="P316" s="113"/>
      <c r="Q316" s="110">
        <f t="shared" si="15"/>
        <v>0</v>
      </c>
      <c r="R316" s="49">
        <f t="shared" si="13"/>
        <v>0</v>
      </c>
      <c r="S316" s="49">
        <f t="shared" si="14"/>
        <v>0</v>
      </c>
    </row>
    <row r="317" spans="1:19" ht="13.5">
      <c r="A317" s="113"/>
      <c r="B317" s="113"/>
      <c r="C317" s="113"/>
      <c r="D317" s="113"/>
      <c r="E317" s="113"/>
      <c r="F317" s="113"/>
      <c r="G317" s="113"/>
      <c r="H317" s="113"/>
      <c r="I317" s="113"/>
      <c r="J317" s="113"/>
      <c r="K317" s="113"/>
      <c r="L317" s="113"/>
      <c r="M317" s="113"/>
      <c r="N317" s="113"/>
      <c r="O317" s="113"/>
      <c r="P317" s="113"/>
      <c r="Q317" s="110">
        <f t="shared" si="15"/>
        <v>0</v>
      </c>
      <c r="R317" s="49">
        <f t="shared" si="13"/>
        <v>0</v>
      </c>
      <c r="S317" s="49">
        <f t="shared" si="14"/>
        <v>0</v>
      </c>
    </row>
    <row r="318" spans="1:19" ht="13.5">
      <c r="A318" s="113"/>
      <c r="B318" s="113"/>
      <c r="C318" s="113"/>
      <c r="D318" s="113"/>
      <c r="E318" s="113"/>
      <c r="F318" s="113"/>
      <c r="G318" s="113"/>
      <c r="H318" s="113"/>
      <c r="I318" s="113"/>
      <c r="J318" s="113"/>
      <c r="K318" s="113"/>
      <c r="L318" s="113"/>
      <c r="M318" s="113"/>
      <c r="N318" s="113"/>
      <c r="O318" s="113"/>
      <c r="P318" s="113"/>
      <c r="Q318" s="110">
        <f t="shared" si="15"/>
        <v>0</v>
      </c>
      <c r="R318" s="49">
        <f t="shared" si="13"/>
        <v>0</v>
      </c>
      <c r="S318" s="49">
        <f t="shared" si="14"/>
        <v>0</v>
      </c>
    </row>
    <row r="319" spans="1:19" ht="13.5">
      <c r="A319" s="113"/>
      <c r="B319" s="113"/>
      <c r="C319" s="113"/>
      <c r="D319" s="113"/>
      <c r="E319" s="113"/>
      <c r="F319" s="113"/>
      <c r="G319" s="113"/>
      <c r="H319" s="113"/>
      <c r="I319" s="113"/>
      <c r="J319" s="113"/>
      <c r="K319" s="113"/>
      <c r="L319" s="113"/>
      <c r="M319" s="113"/>
      <c r="N319" s="113"/>
      <c r="O319" s="113"/>
      <c r="P319" s="113"/>
      <c r="Q319" s="110">
        <f t="shared" si="15"/>
        <v>0</v>
      </c>
      <c r="R319" s="49">
        <f t="shared" si="13"/>
        <v>0</v>
      </c>
      <c r="S319" s="49">
        <f t="shared" si="14"/>
        <v>0</v>
      </c>
    </row>
    <row r="320" spans="1:19" ht="13.5">
      <c r="A320" s="113"/>
      <c r="B320" s="113"/>
      <c r="C320" s="113"/>
      <c r="D320" s="113"/>
      <c r="E320" s="113"/>
      <c r="F320" s="113"/>
      <c r="G320" s="113"/>
      <c r="H320" s="113"/>
      <c r="I320" s="113"/>
      <c r="J320" s="113"/>
      <c r="K320" s="113"/>
      <c r="L320" s="113"/>
      <c r="M320" s="113"/>
      <c r="N320" s="113"/>
      <c r="O320" s="113"/>
      <c r="P320" s="113"/>
      <c r="Q320" s="110">
        <f t="shared" si="15"/>
        <v>0</v>
      </c>
      <c r="R320" s="49">
        <f t="shared" si="13"/>
        <v>0</v>
      </c>
      <c r="S320" s="49">
        <f t="shared" si="14"/>
        <v>0</v>
      </c>
    </row>
    <row r="321" spans="1:19" ht="13.5">
      <c r="A321" s="113"/>
      <c r="B321" s="113"/>
      <c r="C321" s="113"/>
      <c r="D321" s="113"/>
      <c r="E321" s="113"/>
      <c r="F321" s="113"/>
      <c r="G321" s="113"/>
      <c r="H321" s="113"/>
      <c r="I321" s="113"/>
      <c r="J321" s="113"/>
      <c r="K321" s="113"/>
      <c r="L321" s="113"/>
      <c r="M321" s="113"/>
      <c r="N321" s="113"/>
      <c r="O321" s="113"/>
      <c r="P321" s="113"/>
      <c r="Q321" s="110">
        <f t="shared" si="15"/>
        <v>0</v>
      </c>
      <c r="R321" s="49">
        <f t="shared" si="13"/>
        <v>0</v>
      </c>
      <c r="S321" s="49">
        <f t="shared" si="14"/>
        <v>0</v>
      </c>
    </row>
    <row r="322" spans="1:19" ht="13.5">
      <c r="A322" s="113"/>
      <c r="B322" s="113"/>
      <c r="C322" s="113"/>
      <c r="D322" s="113"/>
      <c r="E322" s="113"/>
      <c r="F322" s="113"/>
      <c r="G322" s="113"/>
      <c r="H322" s="113"/>
      <c r="I322" s="113"/>
      <c r="J322" s="113"/>
      <c r="K322" s="113"/>
      <c r="L322" s="113"/>
      <c r="M322" s="113"/>
      <c r="N322" s="113"/>
      <c r="O322" s="113"/>
      <c r="P322" s="113"/>
      <c r="Q322" s="110">
        <f t="shared" si="15"/>
        <v>0</v>
      </c>
      <c r="R322" s="49">
        <f t="shared" si="13"/>
        <v>0</v>
      </c>
      <c r="S322" s="49">
        <f t="shared" si="14"/>
        <v>0</v>
      </c>
    </row>
    <row r="323" spans="1:19" ht="13.5">
      <c r="A323" s="113"/>
      <c r="B323" s="113"/>
      <c r="C323" s="113"/>
      <c r="D323" s="113"/>
      <c r="E323" s="113"/>
      <c r="F323" s="113"/>
      <c r="G323" s="113"/>
      <c r="H323" s="113"/>
      <c r="I323" s="113"/>
      <c r="J323" s="113"/>
      <c r="K323" s="113"/>
      <c r="L323" s="113"/>
      <c r="M323" s="113"/>
      <c r="N323" s="113"/>
      <c r="O323" s="113"/>
      <c r="P323" s="113"/>
      <c r="Q323" s="110">
        <f t="shared" si="15"/>
        <v>0</v>
      </c>
      <c r="R323" s="49">
        <f t="shared" si="13"/>
        <v>0</v>
      </c>
      <c r="S323" s="49">
        <f t="shared" si="14"/>
        <v>0</v>
      </c>
    </row>
    <row r="324" spans="1:19" ht="13.5">
      <c r="A324" s="113"/>
      <c r="B324" s="113"/>
      <c r="C324" s="113"/>
      <c r="D324" s="113"/>
      <c r="E324" s="113"/>
      <c r="F324" s="113"/>
      <c r="G324" s="113"/>
      <c r="H324" s="113"/>
      <c r="I324" s="113"/>
      <c r="J324" s="113"/>
      <c r="K324" s="113"/>
      <c r="L324" s="113"/>
      <c r="M324" s="113"/>
      <c r="N324" s="113"/>
      <c r="O324" s="113"/>
      <c r="P324" s="113"/>
      <c r="Q324" s="110">
        <f t="shared" si="15"/>
        <v>0</v>
      </c>
      <c r="R324" s="49">
        <f t="shared" si="13"/>
        <v>0</v>
      </c>
      <c r="S324" s="49">
        <f t="shared" si="14"/>
        <v>0</v>
      </c>
    </row>
    <row r="325" spans="1:19" ht="13.5">
      <c r="A325" s="113"/>
      <c r="B325" s="113"/>
      <c r="C325" s="113"/>
      <c r="D325" s="113"/>
      <c r="E325" s="113"/>
      <c r="F325" s="113"/>
      <c r="G325" s="113"/>
      <c r="H325" s="113"/>
      <c r="I325" s="113"/>
      <c r="J325" s="113"/>
      <c r="K325" s="113"/>
      <c r="L325" s="113"/>
      <c r="M325" s="113"/>
      <c r="N325" s="113"/>
      <c r="O325" s="113"/>
      <c r="P325" s="113"/>
      <c r="Q325" s="110">
        <f t="shared" si="15"/>
        <v>0</v>
      </c>
      <c r="R325" s="49">
        <f t="shared" si="13"/>
        <v>0</v>
      </c>
      <c r="S325" s="49">
        <f t="shared" si="14"/>
        <v>0</v>
      </c>
    </row>
    <row r="326" spans="1:19" ht="13.5">
      <c r="A326" s="113"/>
      <c r="B326" s="113"/>
      <c r="C326" s="113"/>
      <c r="D326" s="113"/>
      <c r="E326" s="113"/>
      <c r="F326" s="113"/>
      <c r="G326" s="113"/>
      <c r="H326" s="113"/>
      <c r="I326" s="113"/>
      <c r="J326" s="113"/>
      <c r="K326" s="113"/>
      <c r="L326" s="113"/>
      <c r="M326" s="113"/>
      <c r="N326" s="113"/>
      <c r="O326" s="113"/>
      <c r="P326" s="113"/>
      <c r="Q326" s="110">
        <f t="shared" si="15"/>
        <v>0</v>
      </c>
      <c r="R326" s="49">
        <f t="shared" si="13"/>
        <v>0</v>
      </c>
      <c r="S326" s="49">
        <f t="shared" si="14"/>
        <v>0</v>
      </c>
    </row>
    <row r="327" spans="1:19" ht="13.5">
      <c r="A327" s="113"/>
      <c r="B327" s="113"/>
      <c r="C327" s="113"/>
      <c r="D327" s="113"/>
      <c r="E327" s="113"/>
      <c r="F327" s="113"/>
      <c r="G327" s="113"/>
      <c r="H327" s="113"/>
      <c r="I327" s="113"/>
      <c r="J327" s="113"/>
      <c r="K327" s="113"/>
      <c r="L327" s="113"/>
      <c r="M327" s="113"/>
      <c r="N327" s="113"/>
      <c r="O327" s="113"/>
      <c r="P327" s="113"/>
      <c r="Q327" s="110">
        <f t="shared" si="15"/>
        <v>0</v>
      </c>
      <c r="R327" s="49">
        <f t="shared" si="13"/>
        <v>0</v>
      </c>
      <c r="S327" s="49">
        <f t="shared" si="14"/>
        <v>0</v>
      </c>
    </row>
    <row r="328" spans="1:19" ht="13.5">
      <c r="A328" s="113"/>
      <c r="B328" s="113"/>
      <c r="C328" s="113"/>
      <c r="D328" s="113"/>
      <c r="E328" s="113"/>
      <c r="F328" s="113"/>
      <c r="G328" s="113"/>
      <c r="H328" s="113"/>
      <c r="I328" s="113"/>
      <c r="J328" s="113"/>
      <c r="K328" s="113"/>
      <c r="L328" s="113"/>
      <c r="M328" s="113"/>
      <c r="N328" s="113"/>
      <c r="O328" s="113"/>
      <c r="P328" s="113"/>
      <c r="Q328" s="110">
        <f t="shared" si="15"/>
        <v>0</v>
      </c>
      <c r="R328" s="49">
        <f t="shared" si="13"/>
        <v>0</v>
      </c>
      <c r="S328" s="49">
        <f t="shared" si="14"/>
        <v>0</v>
      </c>
    </row>
    <row r="329" spans="1:19" ht="13.5">
      <c r="A329" s="113"/>
      <c r="B329" s="113"/>
      <c r="C329" s="113"/>
      <c r="D329" s="113"/>
      <c r="E329" s="113"/>
      <c r="F329" s="113"/>
      <c r="G329" s="113"/>
      <c r="H329" s="113"/>
      <c r="I329" s="113"/>
      <c r="J329" s="113"/>
      <c r="K329" s="113"/>
      <c r="L329" s="113"/>
      <c r="M329" s="113"/>
      <c r="N329" s="113"/>
      <c r="O329" s="113"/>
      <c r="P329" s="113"/>
      <c r="Q329" s="110">
        <f t="shared" si="15"/>
        <v>0</v>
      </c>
      <c r="R329" s="49">
        <f t="shared" si="13"/>
        <v>0</v>
      </c>
      <c r="S329" s="49">
        <f t="shared" si="14"/>
        <v>0</v>
      </c>
    </row>
    <row r="330" spans="1:19" ht="13.5">
      <c r="A330" s="113"/>
      <c r="B330" s="113"/>
      <c r="C330" s="113"/>
      <c r="D330" s="113"/>
      <c r="E330" s="113"/>
      <c r="F330" s="113"/>
      <c r="G330" s="113"/>
      <c r="H330" s="113"/>
      <c r="I330" s="113"/>
      <c r="J330" s="113"/>
      <c r="K330" s="113"/>
      <c r="L330" s="113"/>
      <c r="M330" s="113"/>
      <c r="N330" s="113"/>
      <c r="O330" s="113"/>
      <c r="P330" s="113"/>
      <c r="Q330" s="110">
        <f t="shared" si="15"/>
        <v>0</v>
      </c>
      <c r="R330" s="49">
        <f t="shared" si="13"/>
        <v>0</v>
      </c>
      <c r="S330" s="49">
        <f t="shared" si="14"/>
        <v>0</v>
      </c>
    </row>
    <row r="331" spans="1:19" ht="13.5">
      <c r="A331" s="113"/>
      <c r="B331" s="113"/>
      <c r="C331" s="113"/>
      <c r="D331" s="113"/>
      <c r="E331" s="113"/>
      <c r="F331" s="113"/>
      <c r="G331" s="113"/>
      <c r="H331" s="113"/>
      <c r="I331" s="113"/>
      <c r="J331" s="113"/>
      <c r="K331" s="113"/>
      <c r="L331" s="113"/>
      <c r="M331" s="113"/>
      <c r="N331" s="113"/>
      <c r="O331" s="113"/>
      <c r="P331" s="113"/>
      <c r="Q331" s="110">
        <f t="shared" si="15"/>
        <v>0</v>
      </c>
      <c r="R331" s="49">
        <f t="shared" si="13"/>
        <v>0</v>
      </c>
      <c r="S331" s="49">
        <f t="shared" si="14"/>
        <v>0</v>
      </c>
    </row>
    <row r="332" spans="1:19" ht="13.5">
      <c r="A332" s="113"/>
      <c r="B332" s="113"/>
      <c r="C332" s="113"/>
      <c r="D332" s="113"/>
      <c r="E332" s="113"/>
      <c r="F332" s="113"/>
      <c r="G332" s="113"/>
      <c r="H332" s="113"/>
      <c r="I332" s="113"/>
      <c r="J332" s="113"/>
      <c r="K332" s="113"/>
      <c r="L332" s="113"/>
      <c r="M332" s="113"/>
      <c r="N332" s="113"/>
      <c r="O332" s="113"/>
      <c r="P332" s="113"/>
      <c r="Q332" s="110">
        <f t="shared" si="15"/>
        <v>0</v>
      </c>
      <c r="R332" s="49">
        <f t="shared" si="13"/>
        <v>0</v>
      </c>
      <c r="S332" s="49">
        <f t="shared" si="14"/>
        <v>0</v>
      </c>
    </row>
    <row r="333" spans="1:19" ht="13.5">
      <c r="A333" s="113"/>
      <c r="B333" s="113"/>
      <c r="C333" s="113"/>
      <c r="D333" s="113"/>
      <c r="E333" s="113"/>
      <c r="F333" s="113"/>
      <c r="G333" s="113"/>
      <c r="H333" s="113"/>
      <c r="I333" s="113"/>
      <c r="J333" s="113"/>
      <c r="K333" s="113"/>
      <c r="L333" s="113"/>
      <c r="M333" s="113"/>
      <c r="N333" s="113"/>
      <c r="O333" s="113"/>
      <c r="P333" s="113"/>
      <c r="Q333" s="110">
        <f t="shared" si="15"/>
        <v>0</v>
      </c>
      <c r="R333" s="49">
        <f t="shared" si="13"/>
        <v>0</v>
      </c>
      <c r="S333" s="49">
        <f t="shared" si="14"/>
        <v>0</v>
      </c>
    </row>
    <row r="334" spans="1:19" ht="13.5">
      <c r="A334" s="113"/>
      <c r="B334" s="113"/>
      <c r="C334" s="113"/>
      <c r="D334" s="113"/>
      <c r="E334" s="113"/>
      <c r="F334" s="113"/>
      <c r="G334" s="113"/>
      <c r="H334" s="113"/>
      <c r="I334" s="113"/>
      <c r="J334" s="113"/>
      <c r="K334" s="113"/>
      <c r="L334" s="113"/>
      <c r="M334" s="113"/>
      <c r="N334" s="113"/>
      <c r="O334" s="113"/>
      <c r="P334" s="113"/>
      <c r="Q334" s="110">
        <f t="shared" si="15"/>
        <v>0</v>
      </c>
      <c r="R334" s="49">
        <f t="shared" ref="R334:R397" si="16">+O334-M334-Q334</f>
        <v>0</v>
      </c>
      <c r="S334" s="49">
        <f t="shared" ref="S334:S397" si="17">L334-N334+P334-Q334</f>
        <v>0</v>
      </c>
    </row>
    <row r="335" spans="1:19" ht="13.5">
      <c r="A335" s="113"/>
      <c r="B335" s="113"/>
      <c r="C335" s="113"/>
      <c r="D335" s="113"/>
      <c r="E335" s="113"/>
      <c r="F335" s="113"/>
      <c r="G335" s="113"/>
      <c r="H335" s="113"/>
      <c r="I335" s="113"/>
      <c r="J335" s="113"/>
      <c r="K335" s="113"/>
      <c r="L335" s="113"/>
      <c r="M335" s="113"/>
      <c r="N335" s="113"/>
      <c r="O335" s="113"/>
      <c r="P335" s="113"/>
      <c r="Q335" s="110">
        <f t="shared" si="15"/>
        <v>0</v>
      </c>
      <c r="R335" s="49">
        <f t="shared" si="16"/>
        <v>0</v>
      </c>
      <c r="S335" s="49">
        <f t="shared" si="17"/>
        <v>0</v>
      </c>
    </row>
    <row r="336" spans="1:19" ht="13.5">
      <c r="A336" s="113"/>
      <c r="B336" s="113"/>
      <c r="C336" s="113"/>
      <c r="D336" s="113"/>
      <c r="E336" s="113"/>
      <c r="F336" s="113"/>
      <c r="G336" s="113"/>
      <c r="H336" s="113"/>
      <c r="I336" s="113"/>
      <c r="J336" s="113"/>
      <c r="K336" s="113"/>
      <c r="L336" s="113"/>
      <c r="M336" s="113"/>
      <c r="N336" s="113"/>
      <c r="O336" s="113"/>
      <c r="P336" s="113"/>
      <c r="Q336" s="110">
        <f t="shared" si="15"/>
        <v>0</v>
      </c>
      <c r="R336" s="49">
        <f t="shared" si="16"/>
        <v>0</v>
      </c>
      <c r="S336" s="49">
        <f t="shared" si="17"/>
        <v>0</v>
      </c>
    </row>
    <row r="337" spans="1:19" ht="13.5">
      <c r="A337" s="113"/>
      <c r="B337" s="113"/>
      <c r="C337" s="113"/>
      <c r="D337" s="113"/>
      <c r="E337" s="113"/>
      <c r="F337" s="113"/>
      <c r="G337" s="113"/>
      <c r="H337" s="113"/>
      <c r="I337" s="113"/>
      <c r="J337" s="113"/>
      <c r="K337" s="113"/>
      <c r="L337" s="113"/>
      <c r="M337" s="113"/>
      <c r="N337" s="113"/>
      <c r="O337" s="113"/>
      <c r="P337" s="113"/>
      <c r="Q337" s="110">
        <f t="shared" ref="Q337:Q400" si="18">+L337-N337+P337</f>
        <v>0</v>
      </c>
      <c r="R337" s="49">
        <f t="shared" si="16"/>
        <v>0</v>
      </c>
      <c r="S337" s="49">
        <f t="shared" si="17"/>
        <v>0</v>
      </c>
    </row>
    <row r="338" spans="1:19" ht="13.5">
      <c r="A338" s="113"/>
      <c r="B338" s="113"/>
      <c r="C338" s="113"/>
      <c r="D338" s="113"/>
      <c r="E338" s="113"/>
      <c r="F338" s="113"/>
      <c r="G338" s="113"/>
      <c r="H338" s="113"/>
      <c r="I338" s="113"/>
      <c r="J338" s="113"/>
      <c r="K338" s="113"/>
      <c r="L338" s="113"/>
      <c r="M338" s="113"/>
      <c r="N338" s="113"/>
      <c r="O338" s="113"/>
      <c r="P338" s="113"/>
      <c r="Q338" s="110">
        <f t="shared" si="18"/>
        <v>0</v>
      </c>
      <c r="R338" s="49">
        <f t="shared" si="16"/>
        <v>0</v>
      </c>
      <c r="S338" s="49">
        <f t="shared" si="17"/>
        <v>0</v>
      </c>
    </row>
    <row r="339" spans="1:19" ht="13.5">
      <c r="A339" s="113"/>
      <c r="B339" s="113"/>
      <c r="C339" s="113"/>
      <c r="D339" s="113"/>
      <c r="E339" s="113"/>
      <c r="F339" s="113"/>
      <c r="G339" s="113"/>
      <c r="H339" s="113"/>
      <c r="I339" s="113"/>
      <c r="J339" s="113"/>
      <c r="K339" s="113"/>
      <c r="L339" s="113"/>
      <c r="M339" s="113"/>
      <c r="N339" s="113"/>
      <c r="O339" s="113"/>
      <c r="P339" s="113"/>
      <c r="Q339" s="110">
        <f t="shared" si="18"/>
        <v>0</v>
      </c>
      <c r="R339" s="49">
        <f t="shared" si="16"/>
        <v>0</v>
      </c>
      <c r="S339" s="49">
        <f t="shared" si="17"/>
        <v>0</v>
      </c>
    </row>
    <row r="340" spans="1:19" ht="13.5">
      <c r="A340" s="113"/>
      <c r="B340" s="113"/>
      <c r="C340" s="113"/>
      <c r="D340" s="113"/>
      <c r="E340" s="113"/>
      <c r="F340" s="113"/>
      <c r="G340" s="113"/>
      <c r="H340" s="113"/>
      <c r="I340" s="113"/>
      <c r="J340" s="113"/>
      <c r="K340" s="113"/>
      <c r="L340" s="113"/>
      <c r="M340" s="113"/>
      <c r="N340" s="113"/>
      <c r="O340" s="113"/>
      <c r="P340" s="113"/>
      <c r="Q340" s="110">
        <f t="shared" si="18"/>
        <v>0</v>
      </c>
      <c r="R340" s="49">
        <f t="shared" si="16"/>
        <v>0</v>
      </c>
      <c r="S340" s="49">
        <f t="shared" si="17"/>
        <v>0</v>
      </c>
    </row>
    <row r="341" spans="1:19" ht="13.5">
      <c r="A341" s="113"/>
      <c r="B341" s="113"/>
      <c r="C341" s="113"/>
      <c r="D341" s="113"/>
      <c r="E341" s="113"/>
      <c r="F341" s="113"/>
      <c r="G341" s="113"/>
      <c r="H341" s="113"/>
      <c r="I341" s="113"/>
      <c r="J341" s="113"/>
      <c r="K341" s="113"/>
      <c r="L341" s="113"/>
      <c r="M341" s="113"/>
      <c r="N341" s="113"/>
      <c r="O341" s="113"/>
      <c r="P341" s="113"/>
      <c r="Q341" s="110">
        <f t="shared" si="18"/>
        <v>0</v>
      </c>
      <c r="R341" s="49">
        <f t="shared" si="16"/>
        <v>0</v>
      </c>
      <c r="S341" s="49">
        <f t="shared" si="17"/>
        <v>0</v>
      </c>
    </row>
    <row r="342" spans="1:19" ht="13.5">
      <c r="A342" s="113"/>
      <c r="B342" s="113"/>
      <c r="C342" s="113"/>
      <c r="D342" s="113"/>
      <c r="E342" s="113"/>
      <c r="F342" s="113"/>
      <c r="G342" s="113"/>
      <c r="H342" s="113"/>
      <c r="I342" s="113"/>
      <c r="J342" s="113"/>
      <c r="K342" s="113"/>
      <c r="L342" s="113"/>
      <c r="M342" s="113"/>
      <c r="N342" s="113"/>
      <c r="O342" s="113"/>
      <c r="P342" s="113"/>
      <c r="Q342" s="110">
        <f t="shared" si="18"/>
        <v>0</v>
      </c>
      <c r="R342" s="49">
        <f t="shared" si="16"/>
        <v>0</v>
      </c>
      <c r="S342" s="49">
        <f t="shared" si="17"/>
        <v>0</v>
      </c>
    </row>
    <row r="343" spans="1:19" ht="13.5">
      <c r="A343" s="113"/>
      <c r="B343" s="113"/>
      <c r="C343" s="113"/>
      <c r="D343" s="113"/>
      <c r="E343" s="113"/>
      <c r="F343" s="113"/>
      <c r="G343" s="113"/>
      <c r="H343" s="113"/>
      <c r="I343" s="113"/>
      <c r="J343" s="113"/>
      <c r="K343" s="113"/>
      <c r="L343" s="113"/>
      <c r="M343" s="113"/>
      <c r="N343" s="113"/>
      <c r="O343" s="113"/>
      <c r="P343" s="113"/>
      <c r="Q343" s="110">
        <f t="shared" si="18"/>
        <v>0</v>
      </c>
      <c r="R343" s="49">
        <f t="shared" si="16"/>
        <v>0</v>
      </c>
      <c r="S343" s="49">
        <f t="shared" si="17"/>
        <v>0</v>
      </c>
    </row>
    <row r="344" spans="1:19" ht="13.5">
      <c r="A344" s="113"/>
      <c r="B344" s="113"/>
      <c r="C344" s="113"/>
      <c r="D344" s="113"/>
      <c r="E344" s="113"/>
      <c r="F344" s="113"/>
      <c r="G344" s="113"/>
      <c r="H344" s="113"/>
      <c r="I344" s="113"/>
      <c r="J344" s="113"/>
      <c r="K344" s="113"/>
      <c r="L344" s="113"/>
      <c r="M344" s="113"/>
      <c r="N344" s="113"/>
      <c r="O344" s="113"/>
      <c r="P344" s="113"/>
      <c r="Q344" s="110">
        <f t="shared" si="18"/>
        <v>0</v>
      </c>
      <c r="R344" s="49">
        <f t="shared" si="16"/>
        <v>0</v>
      </c>
      <c r="S344" s="49">
        <f t="shared" si="17"/>
        <v>0</v>
      </c>
    </row>
    <row r="345" spans="1:19" ht="13.5">
      <c r="A345" s="113"/>
      <c r="B345" s="113"/>
      <c r="C345" s="113"/>
      <c r="D345" s="113"/>
      <c r="E345" s="113"/>
      <c r="F345" s="113"/>
      <c r="G345" s="113"/>
      <c r="H345" s="113"/>
      <c r="I345" s="113"/>
      <c r="J345" s="113"/>
      <c r="K345" s="113"/>
      <c r="L345" s="113"/>
      <c r="M345" s="113"/>
      <c r="N345" s="113"/>
      <c r="O345" s="113"/>
      <c r="P345" s="113"/>
      <c r="Q345" s="110">
        <f t="shared" si="18"/>
        <v>0</v>
      </c>
      <c r="R345" s="49">
        <f t="shared" si="16"/>
        <v>0</v>
      </c>
      <c r="S345" s="49">
        <f t="shared" si="17"/>
        <v>0</v>
      </c>
    </row>
    <row r="346" spans="1:19" ht="13.5">
      <c r="A346" s="113"/>
      <c r="B346" s="113"/>
      <c r="C346" s="113"/>
      <c r="D346" s="113"/>
      <c r="E346" s="113"/>
      <c r="F346" s="113"/>
      <c r="G346" s="113"/>
      <c r="H346" s="113"/>
      <c r="I346" s="113"/>
      <c r="J346" s="113"/>
      <c r="K346" s="113"/>
      <c r="L346" s="113"/>
      <c r="M346" s="113"/>
      <c r="N346" s="113"/>
      <c r="O346" s="113"/>
      <c r="P346" s="113"/>
      <c r="Q346" s="110">
        <f t="shared" si="18"/>
        <v>0</v>
      </c>
      <c r="R346" s="49">
        <f t="shared" si="16"/>
        <v>0</v>
      </c>
      <c r="S346" s="49">
        <f t="shared" si="17"/>
        <v>0</v>
      </c>
    </row>
    <row r="347" spans="1:19" ht="13.5">
      <c r="A347" s="113"/>
      <c r="B347" s="113"/>
      <c r="C347" s="113"/>
      <c r="D347" s="113"/>
      <c r="E347" s="113"/>
      <c r="F347" s="113"/>
      <c r="G347" s="113"/>
      <c r="H347" s="113"/>
      <c r="I347" s="113"/>
      <c r="J347" s="113"/>
      <c r="K347" s="113"/>
      <c r="L347" s="113"/>
      <c r="M347" s="113"/>
      <c r="N347" s="113"/>
      <c r="O347" s="113"/>
      <c r="P347" s="113"/>
      <c r="Q347" s="110">
        <f t="shared" si="18"/>
        <v>0</v>
      </c>
      <c r="R347" s="49">
        <f t="shared" si="16"/>
        <v>0</v>
      </c>
      <c r="S347" s="49">
        <f t="shared" si="17"/>
        <v>0</v>
      </c>
    </row>
    <row r="348" spans="1:19" ht="13.5">
      <c r="A348" s="113"/>
      <c r="B348" s="113"/>
      <c r="C348" s="113"/>
      <c r="D348" s="113"/>
      <c r="E348" s="113"/>
      <c r="F348" s="113"/>
      <c r="G348" s="113"/>
      <c r="H348" s="113"/>
      <c r="I348" s="113"/>
      <c r="J348" s="113"/>
      <c r="K348" s="113"/>
      <c r="L348" s="113"/>
      <c r="M348" s="113"/>
      <c r="N348" s="113"/>
      <c r="O348" s="113"/>
      <c r="P348" s="113"/>
      <c r="Q348" s="110">
        <f t="shared" si="18"/>
        <v>0</v>
      </c>
      <c r="R348" s="49">
        <f t="shared" si="16"/>
        <v>0</v>
      </c>
      <c r="S348" s="49">
        <f t="shared" si="17"/>
        <v>0</v>
      </c>
    </row>
    <row r="349" spans="1:19" ht="13.5">
      <c r="A349" s="113"/>
      <c r="B349" s="113"/>
      <c r="C349" s="113"/>
      <c r="D349" s="113"/>
      <c r="E349" s="113"/>
      <c r="F349" s="113"/>
      <c r="G349" s="113"/>
      <c r="H349" s="113"/>
      <c r="I349" s="113"/>
      <c r="J349" s="113"/>
      <c r="K349" s="113"/>
      <c r="L349" s="113"/>
      <c r="M349" s="113"/>
      <c r="N349" s="113"/>
      <c r="O349" s="113"/>
      <c r="P349" s="113"/>
      <c r="Q349" s="110">
        <f t="shared" si="18"/>
        <v>0</v>
      </c>
      <c r="R349" s="49">
        <f t="shared" si="16"/>
        <v>0</v>
      </c>
      <c r="S349" s="49">
        <f t="shared" si="17"/>
        <v>0</v>
      </c>
    </row>
    <row r="350" spans="1:19" ht="13.5">
      <c r="A350" s="113"/>
      <c r="B350" s="113"/>
      <c r="C350" s="113"/>
      <c r="D350" s="113"/>
      <c r="E350" s="113"/>
      <c r="F350" s="113"/>
      <c r="G350" s="113"/>
      <c r="H350" s="113"/>
      <c r="I350" s="113"/>
      <c r="J350" s="113"/>
      <c r="K350" s="113"/>
      <c r="L350" s="113"/>
      <c r="M350" s="113"/>
      <c r="N350" s="113"/>
      <c r="O350" s="113"/>
      <c r="P350" s="113"/>
      <c r="Q350" s="110">
        <f t="shared" si="18"/>
        <v>0</v>
      </c>
      <c r="R350" s="49">
        <f t="shared" si="16"/>
        <v>0</v>
      </c>
      <c r="S350" s="49">
        <f t="shared" si="17"/>
        <v>0</v>
      </c>
    </row>
    <row r="351" spans="1:19" ht="13.5">
      <c r="A351" s="113"/>
      <c r="B351" s="113"/>
      <c r="C351" s="113"/>
      <c r="D351" s="113"/>
      <c r="E351" s="113"/>
      <c r="F351" s="113"/>
      <c r="G351" s="113"/>
      <c r="H351" s="113"/>
      <c r="I351" s="113"/>
      <c r="J351" s="113"/>
      <c r="K351" s="113"/>
      <c r="L351" s="113"/>
      <c r="M351" s="113"/>
      <c r="N351" s="113"/>
      <c r="O351" s="113"/>
      <c r="P351" s="113"/>
      <c r="Q351" s="110">
        <f t="shared" si="18"/>
        <v>0</v>
      </c>
      <c r="R351" s="49">
        <f t="shared" si="16"/>
        <v>0</v>
      </c>
      <c r="S351" s="49">
        <f t="shared" si="17"/>
        <v>0</v>
      </c>
    </row>
    <row r="352" spans="1:19" ht="13.5">
      <c r="A352" s="113"/>
      <c r="B352" s="113"/>
      <c r="C352" s="113"/>
      <c r="D352" s="113"/>
      <c r="E352" s="113"/>
      <c r="F352" s="113"/>
      <c r="G352" s="113"/>
      <c r="H352" s="113"/>
      <c r="I352" s="113"/>
      <c r="J352" s="113"/>
      <c r="K352" s="113"/>
      <c r="L352" s="113"/>
      <c r="M352" s="113"/>
      <c r="N352" s="113"/>
      <c r="O352" s="113"/>
      <c r="P352" s="113"/>
      <c r="Q352" s="110">
        <f t="shared" si="18"/>
        <v>0</v>
      </c>
      <c r="R352" s="49">
        <f t="shared" si="16"/>
        <v>0</v>
      </c>
      <c r="S352" s="49">
        <f t="shared" si="17"/>
        <v>0</v>
      </c>
    </row>
    <row r="353" spans="1:19" ht="13.5">
      <c r="A353" s="113"/>
      <c r="B353" s="113"/>
      <c r="C353" s="113"/>
      <c r="D353" s="113"/>
      <c r="E353" s="113"/>
      <c r="F353" s="113"/>
      <c r="G353" s="113"/>
      <c r="H353" s="113"/>
      <c r="I353" s="113"/>
      <c r="J353" s="113"/>
      <c r="K353" s="113"/>
      <c r="L353" s="113"/>
      <c r="M353" s="113"/>
      <c r="N353" s="113"/>
      <c r="O353" s="113"/>
      <c r="P353" s="113"/>
      <c r="Q353" s="110">
        <f t="shared" si="18"/>
        <v>0</v>
      </c>
      <c r="R353" s="49">
        <f t="shared" si="16"/>
        <v>0</v>
      </c>
      <c r="S353" s="49">
        <f t="shared" si="17"/>
        <v>0</v>
      </c>
    </row>
    <row r="354" spans="1:19" ht="13.5">
      <c r="A354" s="113"/>
      <c r="B354" s="113"/>
      <c r="C354" s="113"/>
      <c r="D354" s="113"/>
      <c r="E354" s="113"/>
      <c r="F354" s="113"/>
      <c r="G354" s="113"/>
      <c r="H354" s="113"/>
      <c r="I354" s="113"/>
      <c r="J354" s="113"/>
      <c r="K354" s="113"/>
      <c r="L354" s="113"/>
      <c r="M354" s="113"/>
      <c r="N354" s="113"/>
      <c r="O354" s="113"/>
      <c r="P354" s="113"/>
      <c r="Q354" s="110">
        <f t="shared" si="18"/>
        <v>0</v>
      </c>
      <c r="R354" s="49">
        <f t="shared" si="16"/>
        <v>0</v>
      </c>
      <c r="S354" s="49">
        <f t="shared" si="17"/>
        <v>0</v>
      </c>
    </row>
    <row r="355" spans="1:19" ht="13.5">
      <c r="A355" s="113"/>
      <c r="B355" s="113"/>
      <c r="C355" s="113"/>
      <c r="D355" s="113"/>
      <c r="E355" s="113"/>
      <c r="F355" s="113"/>
      <c r="G355" s="113"/>
      <c r="H355" s="113"/>
      <c r="I355" s="113"/>
      <c r="J355" s="113"/>
      <c r="K355" s="113"/>
      <c r="L355" s="113"/>
      <c r="M355" s="113"/>
      <c r="N355" s="113"/>
      <c r="O355" s="113"/>
      <c r="P355" s="113"/>
      <c r="Q355" s="110">
        <f t="shared" si="18"/>
        <v>0</v>
      </c>
      <c r="R355" s="49">
        <f t="shared" si="16"/>
        <v>0</v>
      </c>
      <c r="S355" s="49">
        <f t="shared" si="17"/>
        <v>0</v>
      </c>
    </row>
    <row r="356" spans="1:19" ht="13.5">
      <c r="A356" s="113"/>
      <c r="B356" s="113"/>
      <c r="C356" s="113"/>
      <c r="D356" s="113"/>
      <c r="E356" s="113"/>
      <c r="F356" s="113"/>
      <c r="G356" s="113"/>
      <c r="H356" s="113"/>
      <c r="I356" s="113"/>
      <c r="J356" s="113"/>
      <c r="K356" s="113"/>
      <c r="L356" s="113"/>
      <c r="M356" s="113"/>
      <c r="N356" s="113"/>
      <c r="O356" s="113"/>
      <c r="P356" s="113"/>
      <c r="Q356" s="110">
        <f t="shared" si="18"/>
        <v>0</v>
      </c>
      <c r="R356" s="49">
        <f t="shared" si="16"/>
        <v>0</v>
      </c>
      <c r="S356" s="49">
        <f t="shared" si="17"/>
        <v>0</v>
      </c>
    </row>
    <row r="357" spans="1:19" ht="13.5">
      <c r="A357" s="113"/>
      <c r="B357" s="113"/>
      <c r="C357" s="113"/>
      <c r="D357" s="113"/>
      <c r="E357" s="113"/>
      <c r="F357" s="113"/>
      <c r="G357" s="113"/>
      <c r="H357" s="113"/>
      <c r="I357" s="113"/>
      <c r="J357" s="113"/>
      <c r="K357" s="113"/>
      <c r="L357" s="113"/>
      <c r="M357" s="113"/>
      <c r="N357" s="113"/>
      <c r="O357" s="113"/>
      <c r="P357" s="113"/>
      <c r="Q357" s="110">
        <f t="shared" si="18"/>
        <v>0</v>
      </c>
      <c r="R357" s="49">
        <f t="shared" si="16"/>
        <v>0</v>
      </c>
      <c r="S357" s="49">
        <f t="shared" si="17"/>
        <v>0</v>
      </c>
    </row>
    <row r="358" spans="1:19" ht="13.5">
      <c r="A358" s="113"/>
      <c r="B358" s="113"/>
      <c r="C358" s="113"/>
      <c r="D358" s="113"/>
      <c r="E358" s="113"/>
      <c r="F358" s="113"/>
      <c r="G358" s="113"/>
      <c r="H358" s="113"/>
      <c r="I358" s="113"/>
      <c r="J358" s="113"/>
      <c r="K358" s="113"/>
      <c r="L358" s="113"/>
      <c r="M358" s="113"/>
      <c r="N358" s="113"/>
      <c r="O358" s="113"/>
      <c r="P358" s="113"/>
      <c r="Q358" s="110">
        <f t="shared" si="18"/>
        <v>0</v>
      </c>
      <c r="R358" s="49">
        <f t="shared" si="16"/>
        <v>0</v>
      </c>
      <c r="S358" s="49">
        <f t="shared" si="17"/>
        <v>0</v>
      </c>
    </row>
    <row r="359" spans="1:19" ht="13.5">
      <c r="A359" s="113"/>
      <c r="B359" s="113"/>
      <c r="C359" s="113"/>
      <c r="D359" s="113"/>
      <c r="E359" s="113"/>
      <c r="F359" s="113"/>
      <c r="G359" s="113"/>
      <c r="H359" s="113"/>
      <c r="I359" s="113"/>
      <c r="J359" s="113"/>
      <c r="K359" s="113"/>
      <c r="L359" s="113"/>
      <c r="M359" s="113"/>
      <c r="N359" s="113"/>
      <c r="O359" s="113"/>
      <c r="P359" s="113"/>
      <c r="Q359" s="110">
        <f t="shared" si="18"/>
        <v>0</v>
      </c>
      <c r="R359" s="49">
        <f t="shared" si="16"/>
        <v>0</v>
      </c>
      <c r="S359" s="49">
        <f t="shared" si="17"/>
        <v>0</v>
      </c>
    </row>
    <row r="360" spans="1:19" ht="13.5">
      <c r="A360" s="113"/>
      <c r="B360" s="113"/>
      <c r="C360" s="113"/>
      <c r="D360" s="113"/>
      <c r="E360" s="113"/>
      <c r="F360" s="113"/>
      <c r="G360" s="113"/>
      <c r="H360" s="113"/>
      <c r="I360" s="113"/>
      <c r="J360" s="113"/>
      <c r="K360" s="113"/>
      <c r="L360" s="113"/>
      <c r="M360" s="113"/>
      <c r="N360" s="113"/>
      <c r="O360" s="113"/>
      <c r="P360" s="113"/>
      <c r="Q360" s="110">
        <f t="shared" si="18"/>
        <v>0</v>
      </c>
      <c r="R360" s="49">
        <f t="shared" si="16"/>
        <v>0</v>
      </c>
      <c r="S360" s="49">
        <f t="shared" si="17"/>
        <v>0</v>
      </c>
    </row>
    <row r="361" spans="1:19" ht="13.5">
      <c r="A361" s="113"/>
      <c r="B361" s="113"/>
      <c r="C361" s="113"/>
      <c r="D361" s="113"/>
      <c r="E361" s="113"/>
      <c r="F361" s="113"/>
      <c r="G361" s="113"/>
      <c r="H361" s="113"/>
      <c r="I361" s="113"/>
      <c r="J361" s="113"/>
      <c r="K361" s="113"/>
      <c r="L361" s="113"/>
      <c r="M361" s="113"/>
      <c r="N361" s="113"/>
      <c r="O361" s="113"/>
      <c r="P361" s="113"/>
      <c r="Q361" s="110">
        <f t="shared" si="18"/>
        <v>0</v>
      </c>
      <c r="R361" s="49">
        <f t="shared" si="16"/>
        <v>0</v>
      </c>
      <c r="S361" s="49">
        <f t="shared" si="17"/>
        <v>0</v>
      </c>
    </row>
    <row r="362" spans="1:19" ht="13.5">
      <c r="A362" s="113"/>
      <c r="B362" s="113"/>
      <c r="C362" s="113"/>
      <c r="D362" s="113"/>
      <c r="E362" s="113"/>
      <c r="F362" s="113"/>
      <c r="G362" s="113"/>
      <c r="H362" s="113"/>
      <c r="I362" s="113"/>
      <c r="J362" s="113"/>
      <c r="K362" s="113"/>
      <c r="L362" s="113"/>
      <c r="M362" s="113"/>
      <c r="N362" s="113"/>
      <c r="O362" s="113"/>
      <c r="P362" s="113"/>
      <c r="Q362" s="110">
        <f t="shared" si="18"/>
        <v>0</v>
      </c>
      <c r="R362" s="49">
        <f t="shared" si="16"/>
        <v>0</v>
      </c>
      <c r="S362" s="49">
        <f t="shared" si="17"/>
        <v>0</v>
      </c>
    </row>
    <row r="363" spans="1:19" ht="13.5">
      <c r="A363" s="113"/>
      <c r="B363" s="113"/>
      <c r="C363" s="113"/>
      <c r="D363" s="113"/>
      <c r="E363" s="113"/>
      <c r="F363" s="113"/>
      <c r="G363" s="113"/>
      <c r="H363" s="113"/>
      <c r="I363" s="113"/>
      <c r="J363" s="113"/>
      <c r="K363" s="113"/>
      <c r="L363" s="113"/>
      <c r="M363" s="113"/>
      <c r="N363" s="113"/>
      <c r="O363" s="113"/>
      <c r="P363" s="113"/>
      <c r="Q363" s="110">
        <f t="shared" si="18"/>
        <v>0</v>
      </c>
      <c r="R363" s="49">
        <f t="shared" si="16"/>
        <v>0</v>
      </c>
      <c r="S363" s="49">
        <f t="shared" si="17"/>
        <v>0</v>
      </c>
    </row>
    <row r="364" spans="1:19" ht="13.5">
      <c r="A364" s="113"/>
      <c r="B364" s="113"/>
      <c r="C364" s="113"/>
      <c r="D364" s="113"/>
      <c r="E364" s="113"/>
      <c r="F364" s="113"/>
      <c r="G364" s="113"/>
      <c r="H364" s="113"/>
      <c r="I364" s="113"/>
      <c r="J364" s="113"/>
      <c r="K364" s="113"/>
      <c r="L364" s="113"/>
      <c r="M364" s="113"/>
      <c r="N364" s="113"/>
      <c r="O364" s="113"/>
      <c r="P364" s="113"/>
      <c r="Q364" s="110">
        <f t="shared" si="18"/>
        <v>0</v>
      </c>
      <c r="R364" s="49">
        <f t="shared" si="16"/>
        <v>0</v>
      </c>
      <c r="S364" s="49">
        <f t="shared" si="17"/>
        <v>0</v>
      </c>
    </row>
    <row r="365" spans="1:19" ht="13.5">
      <c r="A365" s="113"/>
      <c r="B365" s="113"/>
      <c r="C365" s="113"/>
      <c r="D365" s="113"/>
      <c r="E365" s="113"/>
      <c r="F365" s="113"/>
      <c r="G365" s="113"/>
      <c r="H365" s="113"/>
      <c r="I365" s="113"/>
      <c r="J365" s="113"/>
      <c r="K365" s="113"/>
      <c r="L365" s="113"/>
      <c r="M365" s="113"/>
      <c r="N365" s="113"/>
      <c r="O365" s="113"/>
      <c r="P365" s="113"/>
      <c r="Q365" s="110">
        <f t="shared" si="18"/>
        <v>0</v>
      </c>
      <c r="R365" s="49">
        <f t="shared" si="16"/>
        <v>0</v>
      </c>
      <c r="S365" s="49">
        <f t="shared" si="17"/>
        <v>0</v>
      </c>
    </row>
    <row r="366" spans="1:19" ht="13.5">
      <c r="A366" s="113"/>
      <c r="B366" s="113"/>
      <c r="C366" s="113"/>
      <c r="D366" s="113"/>
      <c r="E366" s="113"/>
      <c r="F366" s="113"/>
      <c r="G366" s="113"/>
      <c r="H366" s="113"/>
      <c r="I366" s="113"/>
      <c r="J366" s="113"/>
      <c r="K366" s="113"/>
      <c r="L366" s="113"/>
      <c r="M366" s="113"/>
      <c r="N366" s="113"/>
      <c r="O366" s="113"/>
      <c r="P366" s="113"/>
      <c r="Q366" s="110">
        <f t="shared" si="18"/>
        <v>0</v>
      </c>
      <c r="R366" s="49">
        <f t="shared" si="16"/>
        <v>0</v>
      </c>
      <c r="S366" s="49">
        <f t="shared" si="17"/>
        <v>0</v>
      </c>
    </row>
    <row r="367" spans="1:19" ht="13.5">
      <c r="A367" s="113"/>
      <c r="B367" s="113"/>
      <c r="C367" s="113"/>
      <c r="D367" s="113"/>
      <c r="E367" s="113"/>
      <c r="F367" s="113"/>
      <c r="G367" s="113"/>
      <c r="H367" s="113"/>
      <c r="I367" s="113"/>
      <c r="J367" s="113"/>
      <c r="K367" s="113"/>
      <c r="L367" s="113"/>
      <c r="M367" s="113"/>
      <c r="N367" s="113"/>
      <c r="O367" s="113"/>
      <c r="P367" s="113"/>
      <c r="Q367" s="110">
        <f t="shared" si="18"/>
        <v>0</v>
      </c>
      <c r="R367" s="49">
        <f t="shared" si="16"/>
        <v>0</v>
      </c>
      <c r="S367" s="49">
        <f t="shared" si="17"/>
        <v>0</v>
      </c>
    </row>
    <row r="368" spans="1:19" ht="13.5">
      <c r="A368" s="113"/>
      <c r="B368" s="113"/>
      <c r="C368" s="113"/>
      <c r="D368" s="113"/>
      <c r="E368" s="113"/>
      <c r="F368" s="113"/>
      <c r="G368" s="113"/>
      <c r="H368" s="113"/>
      <c r="I368" s="113"/>
      <c r="J368" s="113"/>
      <c r="K368" s="113"/>
      <c r="L368" s="113"/>
      <c r="M368" s="113"/>
      <c r="N368" s="113"/>
      <c r="O368" s="113"/>
      <c r="P368" s="113"/>
      <c r="Q368" s="110">
        <f t="shared" si="18"/>
        <v>0</v>
      </c>
      <c r="R368" s="49">
        <f t="shared" si="16"/>
        <v>0</v>
      </c>
      <c r="S368" s="49">
        <f t="shared" si="17"/>
        <v>0</v>
      </c>
    </row>
    <row r="369" spans="1:19" ht="13.5">
      <c r="A369" s="113"/>
      <c r="B369" s="113"/>
      <c r="C369" s="113"/>
      <c r="D369" s="113"/>
      <c r="E369" s="113"/>
      <c r="F369" s="113"/>
      <c r="G369" s="113"/>
      <c r="H369" s="113"/>
      <c r="I369" s="113"/>
      <c r="J369" s="113"/>
      <c r="K369" s="113"/>
      <c r="L369" s="113"/>
      <c r="M369" s="113"/>
      <c r="N369" s="113"/>
      <c r="O369" s="113"/>
      <c r="P369" s="113"/>
      <c r="Q369" s="110">
        <f t="shared" si="18"/>
        <v>0</v>
      </c>
      <c r="R369" s="49">
        <f t="shared" si="16"/>
        <v>0</v>
      </c>
      <c r="S369" s="49">
        <f t="shared" si="17"/>
        <v>0</v>
      </c>
    </row>
    <row r="370" spans="1:19" ht="13.5">
      <c r="A370" s="113"/>
      <c r="B370" s="113"/>
      <c r="C370" s="113"/>
      <c r="D370" s="113"/>
      <c r="E370" s="113"/>
      <c r="F370" s="113"/>
      <c r="G370" s="113"/>
      <c r="H370" s="113"/>
      <c r="I370" s="113"/>
      <c r="J370" s="113"/>
      <c r="K370" s="113"/>
      <c r="L370" s="113"/>
      <c r="M370" s="113"/>
      <c r="N370" s="113"/>
      <c r="O370" s="113"/>
      <c r="P370" s="113"/>
      <c r="Q370" s="110">
        <f t="shared" si="18"/>
        <v>0</v>
      </c>
      <c r="R370" s="49">
        <f t="shared" si="16"/>
        <v>0</v>
      </c>
      <c r="S370" s="49">
        <f t="shared" si="17"/>
        <v>0</v>
      </c>
    </row>
    <row r="371" spans="1:19" ht="13.5">
      <c r="A371" s="113"/>
      <c r="B371" s="113"/>
      <c r="C371" s="113"/>
      <c r="D371" s="113"/>
      <c r="E371" s="113"/>
      <c r="F371" s="113"/>
      <c r="G371" s="113"/>
      <c r="H371" s="113"/>
      <c r="I371" s="113"/>
      <c r="J371" s="113"/>
      <c r="K371" s="113"/>
      <c r="L371" s="113"/>
      <c r="M371" s="113"/>
      <c r="N371" s="113"/>
      <c r="O371" s="113"/>
      <c r="P371" s="113"/>
      <c r="Q371" s="110">
        <f t="shared" si="18"/>
        <v>0</v>
      </c>
      <c r="R371" s="49">
        <f t="shared" si="16"/>
        <v>0</v>
      </c>
      <c r="S371" s="49">
        <f t="shared" si="17"/>
        <v>0</v>
      </c>
    </row>
    <row r="372" spans="1:19" ht="13.5">
      <c r="A372" s="113"/>
      <c r="B372" s="113"/>
      <c r="C372" s="113"/>
      <c r="D372" s="113"/>
      <c r="E372" s="113"/>
      <c r="F372" s="113"/>
      <c r="G372" s="113"/>
      <c r="H372" s="113"/>
      <c r="I372" s="113"/>
      <c r="J372" s="113"/>
      <c r="K372" s="113"/>
      <c r="L372" s="113"/>
      <c r="M372" s="113"/>
      <c r="N372" s="113"/>
      <c r="O372" s="113"/>
      <c r="P372" s="113"/>
      <c r="Q372" s="110">
        <f t="shared" si="18"/>
        <v>0</v>
      </c>
      <c r="R372" s="49">
        <f t="shared" si="16"/>
        <v>0</v>
      </c>
      <c r="S372" s="49">
        <f t="shared" si="17"/>
        <v>0</v>
      </c>
    </row>
    <row r="373" spans="1:19" ht="13.5">
      <c r="A373" s="113"/>
      <c r="B373" s="113"/>
      <c r="C373" s="113"/>
      <c r="D373" s="113"/>
      <c r="E373" s="113"/>
      <c r="F373" s="113"/>
      <c r="G373" s="113"/>
      <c r="H373" s="113"/>
      <c r="I373" s="113"/>
      <c r="J373" s="113"/>
      <c r="K373" s="113"/>
      <c r="L373" s="113"/>
      <c r="M373" s="113"/>
      <c r="N373" s="113"/>
      <c r="O373" s="113"/>
      <c r="P373" s="113"/>
      <c r="Q373" s="110">
        <f t="shared" si="18"/>
        <v>0</v>
      </c>
      <c r="R373" s="49">
        <f t="shared" si="16"/>
        <v>0</v>
      </c>
      <c r="S373" s="49">
        <f t="shared" si="17"/>
        <v>0</v>
      </c>
    </row>
    <row r="374" spans="1:19" ht="13.5">
      <c r="A374" s="113"/>
      <c r="B374" s="113"/>
      <c r="C374" s="113"/>
      <c r="D374" s="113"/>
      <c r="E374" s="113"/>
      <c r="F374" s="113"/>
      <c r="G374" s="113"/>
      <c r="H374" s="113"/>
      <c r="I374" s="113"/>
      <c r="J374" s="113"/>
      <c r="K374" s="113"/>
      <c r="L374" s="113"/>
      <c r="M374" s="113"/>
      <c r="N374" s="113"/>
      <c r="O374" s="113"/>
      <c r="P374" s="113"/>
      <c r="Q374" s="110">
        <f t="shared" si="18"/>
        <v>0</v>
      </c>
      <c r="R374" s="49">
        <f t="shared" si="16"/>
        <v>0</v>
      </c>
      <c r="S374" s="49">
        <f t="shared" si="17"/>
        <v>0</v>
      </c>
    </row>
    <row r="375" spans="1:19" ht="13.5">
      <c r="A375" s="113"/>
      <c r="B375" s="113"/>
      <c r="C375" s="113"/>
      <c r="D375" s="113"/>
      <c r="E375" s="113"/>
      <c r="F375" s="113"/>
      <c r="G375" s="113"/>
      <c r="H375" s="113"/>
      <c r="I375" s="113"/>
      <c r="J375" s="113"/>
      <c r="K375" s="113"/>
      <c r="L375" s="113"/>
      <c r="M375" s="113"/>
      <c r="N375" s="113"/>
      <c r="O375" s="113"/>
      <c r="P375" s="113"/>
      <c r="Q375" s="110">
        <f t="shared" si="18"/>
        <v>0</v>
      </c>
      <c r="R375" s="49">
        <f t="shared" si="16"/>
        <v>0</v>
      </c>
      <c r="S375" s="49">
        <f t="shared" si="17"/>
        <v>0</v>
      </c>
    </row>
    <row r="376" spans="1:19" ht="13.5">
      <c r="A376" s="113"/>
      <c r="B376" s="113"/>
      <c r="C376" s="113"/>
      <c r="D376" s="113"/>
      <c r="E376" s="113"/>
      <c r="F376" s="113"/>
      <c r="G376" s="113"/>
      <c r="H376" s="113"/>
      <c r="I376" s="113"/>
      <c r="J376" s="113"/>
      <c r="K376" s="113"/>
      <c r="L376" s="113"/>
      <c r="M376" s="113"/>
      <c r="N376" s="113"/>
      <c r="O376" s="113"/>
      <c r="P376" s="113"/>
      <c r="Q376" s="110">
        <f t="shared" si="18"/>
        <v>0</v>
      </c>
      <c r="R376" s="49">
        <f t="shared" si="16"/>
        <v>0</v>
      </c>
      <c r="S376" s="49">
        <f t="shared" si="17"/>
        <v>0</v>
      </c>
    </row>
    <row r="377" spans="1:19" ht="13.5">
      <c r="A377" s="113"/>
      <c r="B377" s="113"/>
      <c r="C377" s="113"/>
      <c r="D377" s="113"/>
      <c r="E377" s="113"/>
      <c r="F377" s="113"/>
      <c r="G377" s="113"/>
      <c r="H377" s="113"/>
      <c r="I377" s="113"/>
      <c r="J377" s="113"/>
      <c r="K377" s="113"/>
      <c r="L377" s="113"/>
      <c r="M377" s="113"/>
      <c r="N377" s="113"/>
      <c r="O377" s="113"/>
      <c r="P377" s="113"/>
      <c r="Q377" s="110">
        <f t="shared" si="18"/>
        <v>0</v>
      </c>
      <c r="R377" s="49">
        <f t="shared" si="16"/>
        <v>0</v>
      </c>
      <c r="S377" s="49">
        <f t="shared" si="17"/>
        <v>0</v>
      </c>
    </row>
    <row r="378" spans="1:19" ht="13.5">
      <c r="A378" s="113"/>
      <c r="B378" s="113"/>
      <c r="C378" s="113"/>
      <c r="D378" s="113"/>
      <c r="E378" s="113"/>
      <c r="F378" s="113"/>
      <c r="G378" s="113"/>
      <c r="H378" s="113"/>
      <c r="I378" s="113"/>
      <c r="J378" s="113"/>
      <c r="K378" s="113"/>
      <c r="L378" s="113"/>
      <c r="M378" s="113"/>
      <c r="N378" s="113"/>
      <c r="O378" s="113"/>
      <c r="P378" s="113"/>
      <c r="Q378" s="110">
        <f t="shared" si="18"/>
        <v>0</v>
      </c>
      <c r="R378" s="49">
        <f t="shared" si="16"/>
        <v>0</v>
      </c>
      <c r="S378" s="49">
        <f t="shared" si="17"/>
        <v>0</v>
      </c>
    </row>
    <row r="379" spans="1:19" ht="13.5">
      <c r="A379" s="113"/>
      <c r="B379" s="113"/>
      <c r="C379" s="113"/>
      <c r="D379" s="113"/>
      <c r="E379" s="113"/>
      <c r="F379" s="113"/>
      <c r="G379" s="113"/>
      <c r="H379" s="113"/>
      <c r="I379" s="113"/>
      <c r="J379" s="113"/>
      <c r="K379" s="113"/>
      <c r="L379" s="113"/>
      <c r="M379" s="113"/>
      <c r="N379" s="113"/>
      <c r="O379" s="113"/>
      <c r="P379" s="113"/>
      <c r="Q379" s="110">
        <f t="shared" si="18"/>
        <v>0</v>
      </c>
      <c r="R379" s="49">
        <f t="shared" si="16"/>
        <v>0</v>
      </c>
      <c r="S379" s="49">
        <f t="shared" si="17"/>
        <v>0</v>
      </c>
    </row>
    <row r="380" spans="1:19" ht="13.5">
      <c r="A380" s="113"/>
      <c r="B380" s="113"/>
      <c r="C380" s="113"/>
      <c r="D380" s="113"/>
      <c r="E380" s="113"/>
      <c r="F380" s="113"/>
      <c r="G380" s="113"/>
      <c r="H380" s="113"/>
      <c r="I380" s="113"/>
      <c r="J380" s="113"/>
      <c r="K380" s="113"/>
      <c r="L380" s="113"/>
      <c r="M380" s="113"/>
      <c r="N380" s="113"/>
      <c r="O380" s="113"/>
      <c r="P380" s="113"/>
      <c r="Q380" s="110">
        <f t="shared" si="18"/>
        <v>0</v>
      </c>
      <c r="R380" s="49">
        <f t="shared" si="16"/>
        <v>0</v>
      </c>
      <c r="S380" s="49">
        <f t="shared" si="17"/>
        <v>0</v>
      </c>
    </row>
    <row r="381" spans="1:19" ht="13.5">
      <c r="A381" s="113"/>
      <c r="B381" s="113"/>
      <c r="C381" s="113"/>
      <c r="D381" s="113"/>
      <c r="E381" s="113"/>
      <c r="F381" s="113"/>
      <c r="G381" s="113"/>
      <c r="H381" s="113"/>
      <c r="I381" s="113"/>
      <c r="J381" s="113"/>
      <c r="K381" s="113"/>
      <c r="L381" s="113"/>
      <c r="M381" s="113"/>
      <c r="N381" s="113"/>
      <c r="O381" s="113"/>
      <c r="P381" s="113"/>
      <c r="Q381" s="110">
        <f t="shared" si="18"/>
        <v>0</v>
      </c>
      <c r="R381" s="49">
        <f t="shared" si="16"/>
        <v>0</v>
      </c>
      <c r="S381" s="49">
        <f t="shared" si="17"/>
        <v>0</v>
      </c>
    </row>
    <row r="382" spans="1:19" ht="13.5">
      <c r="A382" s="113"/>
      <c r="B382" s="113"/>
      <c r="C382" s="113"/>
      <c r="D382" s="113"/>
      <c r="E382" s="113"/>
      <c r="F382" s="113"/>
      <c r="G382" s="113"/>
      <c r="H382" s="113"/>
      <c r="I382" s="113"/>
      <c r="J382" s="113"/>
      <c r="K382" s="113"/>
      <c r="L382" s="113"/>
      <c r="M382" s="113"/>
      <c r="N382" s="113"/>
      <c r="O382" s="113"/>
      <c r="P382" s="113"/>
      <c r="Q382" s="110">
        <f t="shared" si="18"/>
        <v>0</v>
      </c>
      <c r="R382" s="49">
        <f t="shared" si="16"/>
        <v>0</v>
      </c>
      <c r="S382" s="49">
        <f t="shared" si="17"/>
        <v>0</v>
      </c>
    </row>
    <row r="383" spans="1:19" ht="13.5">
      <c r="A383" s="113"/>
      <c r="B383" s="113"/>
      <c r="C383" s="113"/>
      <c r="D383" s="113"/>
      <c r="E383" s="113"/>
      <c r="F383" s="113"/>
      <c r="G383" s="113"/>
      <c r="H383" s="113"/>
      <c r="I383" s="113"/>
      <c r="J383" s="113"/>
      <c r="K383" s="113"/>
      <c r="L383" s="113"/>
      <c r="M383" s="113"/>
      <c r="N383" s="113"/>
      <c r="O383" s="113"/>
      <c r="P383" s="113"/>
      <c r="Q383" s="110">
        <f t="shared" si="18"/>
        <v>0</v>
      </c>
      <c r="R383" s="49">
        <f t="shared" si="16"/>
        <v>0</v>
      </c>
      <c r="S383" s="49">
        <f t="shared" si="17"/>
        <v>0</v>
      </c>
    </row>
    <row r="384" spans="1:19" ht="13.5">
      <c r="A384" s="113"/>
      <c r="B384" s="113"/>
      <c r="C384" s="113"/>
      <c r="D384" s="113"/>
      <c r="E384" s="113"/>
      <c r="F384" s="113"/>
      <c r="G384" s="113"/>
      <c r="H384" s="113"/>
      <c r="I384" s="113"/>
      <c r="J384" s="113"/>
      <c r="K384" s="113"/>
      <c r="L384" s="113"/>
      <c r="M384" s="113"/>
      <c r="N384" s="113"/>
      <c r="O384" s="113"/>
      <c r="P384" s="113"/>
      <c r="Q384" s="110">
        <f t="shared" si="18"/>
        <v>0</v>
      </c>
      <c r="R384" s="49">
        <f t="shared" si="16"/>
        <v>0</v>
      </c>
      <c r="S384" s="49">
        <f t="shared" si="17"/>
        <v>0</v>
      </c>
    </row>
    <row r="385" spans="1:19" ht="13.5">
      <c r="A385" s="113"/>
      <c r="B385" s="113"/>
      <c r="C385" s="113"/>
      <c r="D385" s="113"/>
      <c r="E385" s="113"/>
      <c r="F385" s="113"/>
      <c r="G385" s="113"/>
      <c r="H385" s="113"/>
      <c r="I385" s="113"/>
      <c r="J385" s="113"/>
      <c r="K385" s="113"/>
      <c r="L385" s="113"/>
      <c r="M385" s="113"/>
      <c r="N385" s="113"/>
      <c r="O385" s="113"/>
      <c r="P385" s="113"/>
      <c r="Q385" s="110">
        <f t="shared" si="18"/>
        <v>0</v>
      </c>
      <c r="R385" s="49">
        <f t="shared" si="16"/>
        <v>0</v>
      </c>
      <c r="S385" s="49">
        <f t="shared" si="17"/>
        <v>0</v>
      </c>
    </row>
    <row r="386" spans="1:19" ht="13.5">
      <c r="A386" s="113"/>
      <c r="B386" s="113"/>
      <c r="C386" s="113"/>
      <c r="D386" s="113"/>
      <c r="E386" s="113"/>
      <c r="F386" s="113"/>
      <c r="G386" s="113"/>
      <c r="H386" s="113"/>
      <c r="I386" s="113"/>
      <c r="J386" s="113"/>
      <c r="K386" s="113"/>
      <c r="L386" s="113"/>
      <c r="M386" s="113"/>
      <c r="N386" s="113"/>
      <c r="O386" s="113"/>
      <c r="P386" s="113"/>
      <c r="Q386" s="110">
        <f t="shared" si="18"/>
        <v>0</v>
      </c>
      <c r="R386" s="49">
        <f t="shared" si="16"/>
        <v>0</v>
      </c>
      <c r="S386" s="49">
        <f t="shared" si="17"/>
        <v>0</v>
      </c>
    </row>
    <row r="387" spans="1:19" ht="13.5">
      <c r="A387" s="113"/>
      <c r="B387" s="113"/>
      <c r="C387" s="113"/>
      <c r="D387" s="113"/>
      <c r="E387" s="113"/>
      <c r="F387" s="113"/>
      <c r="G387" s="113"/>
      <c r="H387" s="113"/>
      <c r="I387" s="113"/>
      <c r="J387" s="113"/>
      <c r="K387" s="113"/>
      <c r="L387" s="113"/>
      <c r="M387" s="113"/>
      <c r="N387" s="113"/>
      <c r="O387" s="113"/>
      <c r="P387" s="113"/>
      <c r="Q387" s="110">
        <f t="shared" si="18"/>
        <v>0</v>
      </c>
      <c r="R387" s="49">
        <f t="shared" si="16"/>
        <v>0</v>
      </c>
      <c r="S387" s="49">
        <f t="shared" si="17"/>
        <v>0</v>
      </c>
    </row>
    <row r="388" spans="1:19" ht="13.5">
      <c r="A388" s="113"/>
      <c r="B388" s="113"/>
      <c r="C388" s="113"/>
      <c r="D388" s="113"/>
      <c r="E388" s="113"/>
      <c r="F388" s="113"/>
      <c r="G388" s="113"/>
      <c r="H388" s="113"/>
      <c r="I388" s="113"/>
      <c r="J388" s="113"/>
      <c r="K388" s="113"/>
      <c r="L388" s="113"/>
      <c r="M388" s="113"/>
      <c r="N388" s="113"/>
      <c r="O388" s="113"/>
      <c r="P388" s="113"/>
      <c r="Q388" s="110">
        <f t="shared" si="18"/>
        <v>0</v>
      </c>
      <c r="R388" s="49">
        <f t="shared" si="16"/>
        <v>0</v>
      </c>
      <c r="S388" s="49">
        <f t="shared" si="17"/>
        <v>0</v>
      </c>
    </row>
    <row r="389" spans="1:19" ht="13.5">
      <c r="A389" s="113"/>
      <c r="B389" s="113"/>
      <c r="C389" s="113"/>
      <c r="D389" s="113"/>
      <c r="E389" s="113"/>
      <c r="F389" s="113"/>
      <c r="G389" s="113"/>
      <c r="H389" s="113"/>
      <c r="I389" s="113"/>
      <c r="J389" s="113"/>
      <c r="K389" s="113"/>
      <c r="L389" s="113"/>
      <c r="M389" s="113"/>
      <c r="N389" s="113"/>
      <c r="O389" s="113"/>
      <c r="P389" s="113"/>
      <c r="Q389" s="110">
        <f t="shared" si="18"/>
        <v>0</v>
      </c>
      <c r="R389" s="49">
        <f t="shared" si="16"/>
        <v>0</v>
      </c>
      <c r="S389" s="49">
        <f t="shared" si="17"/>
        <v>0</v>
      </c>
    </row>
    <row r="390" spans="1:19" ht="13.5">
      <c r="A390" s="113"/>
      <c r="B390" s="113"/>
      <c r="C390" s="113"/>
      <c r="D390" s="113"/>
      <c r="E390" s="113"/>
      <c r="F390" s="113"/>
      <c r="G390" s="113"/>
      <c r="H390" s="113"/>
      <c r="I390" s="113"/>
      <c r="J390" s="113"/>
      <c r="K390" s="113"/>
      <c r="L390" s="113"/>
      <c r="M390" s="113"/>
      <c r="N390" s="113"/>
      <c r="O390" s="113"/>
      <c r="P390" s="113"/>
      <c r="Q390" s="110">
        <f t="shared" si="18"/>
        <v>0</v>
      </c>
      <c r="R390" s="49">
        <f t="shared" si="16"/>
        <v>0</v>
      </c>
      <c r="S390" s="49">
        <f t="shared" si="17"/>
        <v>0</v>
      </c>
    </row>
    <row r="391" spans="1:19" ht="13.5">
      <c r="A391" s="113"/>
      <c r="B391" s="113"/>
      <c r="C391" s="113"/>
      <c r="D391" s="113"/>
      <c r="E391" s="113"/>
      <c r="F391" s="113"/>
      <c r="G391" s="113"/>
      <c r="H391" s="113"/>
      <c r="I391" s="113"/>
      <c r="J391" s="113"/>
      <c r="K391" s="113"/>
      <c r="L391" s="113"/>
      <c r="M391" s="113"/>
      <c r="N391" s="113"/>
      <c r="O391" s="113"/>
      <c r="P391" s="113"/>
      <c r="Q391" s="110">
        <f t="shared" si="18"/>
        <v>0</v>
      </c>
      <c r="R391" s="49">
        <f t="shared" si="16"/>
        <v>0</v>
      </c>
      <c r="S391" s="49">
        <f t="shared" si="17"/>
        <v>0</v>
      </c>
    </row>
    <row r="392" spans="1:19" ht="13.5">
      <c r="A392" s="113"/>
      <c r="B392" s="113"/>
      <c r="C392" s="113"/>
      <c r="D392" s="113"/>
      <c r="E392" s="113"/>
      <c r="F392" s="113"/>
      <c r="G392" s="113"/>
      <c r="H392" s="113"/>
      <c r="I392" s="113"/>
      <c r="J392" s="113"/>
      <c r="K392" s="113"/>
      <c r="L392" s="113"/>
      <c r="M392" s="113"/>
      <c r="N392" s="113"/>
      <c r="O392" s="113"/>
      <c r="P392" s="113"/>
      <c r="Q392" s="110">
        <f t="shared" si="18"/>
        <v>0</v>
      </c>
      <c r="R392" s="49">
        <f t="shared" si="16"/>
        <v>0</v>
      </c>
      <c r="S392" s="49">
        <f t="shared" si="17"/>
        <v>0</v>
      </c>
    </row>
    <row r="393" spans="1:19" ht="13.5">
      <c r="A393" s="113"/>
      <c r="B393" s="113"/>
      <c r="C393" s="113"/>
      <c r="D393" s="113"/>
      <c r="E393" s="113"/>
      <c r="F393" s="113"/>
      <c r="G393" s="113"/>
      <c r="H393" s="113"/>
      <c r="I393" s="113"/>
      <c r="J393" s="113"/>
      <c r="K393" s="113"/>
      <c r="L393" s="113"/>
      <c r="M393" s="113"/>
      <c r="N393" s="113"/>
      <c r="O393" s="113"/>
      <c r="P393" s="113"/>
      <c r="Q393" s="110">
        <f t="shared" si="18"/>
        <v>0</v>
      </c>
      <c r="R393" s="49">
        <f t="shared" si="16"/>
        <v>0</v>
      </c>
      <c r="S393" s="49">
        <f t="shared" si="17"/>
        <v>0</v>
      </c>
    </row>
    <row r="394" spans="1:19" ht="13.5">
      <c r="A394" s="113"/>
      <c r="B394" s="113"/>
      <c r="C394" s="113"/>
      <c r="D394" s="113"/>
      <c r="E394" s="113"/>
      <c r="F394" s="113"/>
      <c r="G394" s="113"/>
      <c r="H394" s="113"/>
      <c r="I394" s="113"/>
      <c r="J394" s="113"/>
      <c r="K394" s="113"/>
      <c r="L394" s="113"/>
      <c r="M394" s="113"/>
      <c r="N394" s="113"/>
      <c r="O394" s="113"/>
      <c r="P394" s="113"/>
      <c r="Q394" s="110">
        <f t="shared" si="18"/>
        <v>0</v>
      </c>
      <c r="R394" s="49">
        <f t="shared" si="16"/>
        <v>0</v>
      </c>
      <c r="S394" s="49">
        <f t="shared" si="17"/>
        <v>0</v>
      </c>
    </row>
    <row r="395" spans="1:19" ht="13.5">
      <c r="A395" s="113"/>
      <c r="B395" s="113"/>
      <c r="C395" s="113"/>
      <c r="D395" s="113"/>
      <c r="E395" s="113"/>
      <c r="F395" s="113"/>
      <c r="G395" s="113"/>
      <c r="H395" s="113"/>
      <c r="I395" s="113"/>
      <c r="J395" s="113"/>
      <c r="K395" s="113"/>
      <c r="L395" s="113"/>
      <c r="M395" s="113"/>
      <c r="N395" s="113"/>
      <c r="O395" s="113"/>
      <c r="P395" s="113"/>
      <c r="Q395" s="110">
        <f t="shared" si="18"/>
        <v>0</v>
      </c>
      <c r="R395" s="49">
        <f t="shared" si="16"/>
        <v>0</v>
      </c>
      <c r="S395" s="49">
        <f t="shared" si="17"/>
        <v>0</v>
      </c>
    </row>
    <row r="396" spans="1:19" ht="13.5">
      <c r="A396" s="113"/>
      <c r="B396" s="113"/>
      <c r="C396" s="113"/>
      <c r="D396" s="113"/>
      <c r="E396" s="113"/>
      <c r="F396" s="113"/>
      <c r="G396" s="113"/>
      <c r="H396" s="113"/>
      <c r="I396" s="113"/>
      <c r="J396" s="113"/>
      <c r="K396" s="113"/>
      <c r="L396" s="113"/>
      <c r="M396" s="113"/>
      <c r="N396" s="113"/>
      <c r="O396" s="113"/>
      <c r="P396" s="113"/>
      <c r="Q396" s="110">
        <f t="shared" si="18"/>
        <v>0</v>
      </c>
      <c r="R396" s="49">
        <f t="shared" si="16"/>
        <v>0</v>
      </c>
      <c r="S396" s="49">
        <f t="shared" si="17"/>
        <v>0</v>
      </c>
    </row>
    <row r="397" spans="1:19" ht="13.5">
      <c r="A397" s="113"/>
      <c r="B397" s="113"/>
      <c r="C397" s="113"/>
      <c r="D397" s="113"/>
      <c r="E397" s="113"/>
      <c r="F397" s="113"/>
      <c r="G397" s="113"/>
      <c r="H397" s="113"/>
      <c r="I397" s="113"/>
      <c r="J397" s="113"/>
      <c r="K397" s="113"/>
      <c r="L397" s="113"/>
      <c r="M397" s="113"/>
      <c r="N397" s="113"/>
      <c r="O397" s="113"/>
      <c r="P397" s="113"/>
      <c r="Q397" s="110">
        <f t="shared" si="18"/>
        <v>0</v>
      </c>
      <c r="R397" s="49">
        <f t="shared" si="16"/>
        <v>0</v>
      </c>
      <c r="S397" s="49">
        <f t="shared" si="17"/>
        <v>0</v>
      </c>
    </row>
    <row r="398" spans="1:19" ht="13.5">
      <c r="A398" s="113"/>
      <c r="B398" s="113"/>
      <c r="C398" s="113"/>
      <c r="D398" s="113"/>
      <c r="E398" s="113"/>
      <c r="F398" s="113"/>
      <c r="G398" s="113"/>
      <c r="H398" s="113"/>
      <c r="I398" s="113"/>
      <c r="J398" s="113"/>
      <c r="K398" s="113"/>
      <c r="L398" s="113"/>
      <c r="M398" s="113"/>
      <c r="N398" s="113"/>
      <c r="O398" s="113"/>
      <c r="P398" s="113"/>
      <c r="Q398" s="110">
        <f t="shared" si="18"/>
        <v>0</v>
      </c>
      <c r="R398" s="49">
        <f t="shared" ref="R398:R400" si="19">+O398-M398-Q398</f>
        <v>0</v>
      </c>
      <c r="S398" s="49">
        <f t="shared" ref="S398:S400" si="20">L398-N398+P398-Q398</f>
        <v>0</v>
      </c>
    </row>
    <row r="399" spans="1:19" ht="13.5">
      <c r="A399" s="113"/>
      <c r="B399" s="113"/>
      <c r="C399" s="113"/>
      <c r="D399" s="113"/>
      <c r="E399" s="113"/>
      <c r="F399" s="113"/>
      <c r="G399" s="113"/>
      <c r="H399" s="113"/>
      <c r="I399" s="113"/>
      <c r="J399" s="113"/>
      <c r="K399" s="113"/>
      <c r="L399" s="113"/>
      <c r="M399" s="113"/>
      <c r="N399" s="113"/>
      <c r="O399" s="113"/>
      <c r="P399" s="113"/>
      <c r="Q399" s="110">
        <f t="shared" si="18"/>
        <v>0</v>
      </c>
      <c r="R399" s="49">
        <f t="shared" si="19"/>
        <v>0</v>
      </c>
      <c r="S399" s="49">
        <f t="shared" si="20"/>
        <v>0</v>
      </c>
    </row>
    <row r="400" spans="1:19" ht="13.5">
      <c r="A400" s="113"/>
      <c r="B400" s="113"/>
      <c r="C400" s="113"/>
      <c r="D400" s="113"/>
      <c r="E400" s="113"/>
      <c r="F400" s="113"/>
      <c r="G400" s="113"/>
      <c r="H400" s="113"/>
      <c r="I400" s="113"/>
      <c r="J400" s="113"/>
      <c r="K400" s="113"/>
      <c r="L400" s="113"/>
      <c r="M400" s="113"/>
      <c r="N400" s="113"/>
      <c r="O400" s="113"/>
      <c r="P400" s="113"/>
      <c r="Q400" s="110">
        <f t="shared" si="18"/>
        <v>0</v>
      </c>
      <c r="R400" s="49">
        <f t="shared" si="19"/>
        <v>0</v>
      </c>
      <c r="S400" s="49">
        <f t="shared" si="20"/>
        <v>0</v>
      </c>
    </row>
  </sheetData>
  <mergeCells count="24">
    <mergeCell ref="A12:A13"/>
    <mergeCell ref="M12:N12"/>
    <mergeCell ref="O12:P12"/>
    <mergeCell ref="Q12:Q13"/>
    <mergeCell ref="F12:F13"/>
    <mergeCell ref="E12:E13"/>
    <mergeCell ref="D12:D13"/>
    <mergeCell ref="G12:G13"/>
    <mergeCell ref="R12:R13"/>
    <mergeCell ref="S12:S13"/>
    <mergeCell ref="C12:C13"/>
    <mergeCell ref="B12:B13"/>
    <mergeCell ref="L12:L13"/>
    <mergeCell ref="K12:K13"/>
    <mergeCell ref="J12:J13"/>
    <mergeCell ref="I12:I13"/>
    <mergeCell ref="H12:H13"/>
    <mergeCell ref="D9:E9"/>
    <mergeCell ref="G2:K2"/>
    <mergeCell ref="M2:Q2"/>
    <mergeCell ref="G3:J3"/>
    <mergeCell ref="M3:P3"/>
    <mergeCell ref="G4:J4"/>
    <mergeCell ref="M4:P4"/>
  </mergeCells>
  <dataValidations count="3">
    <dataValidation allowBlank="1" showInputMessage="1" showErrorMessage="1" promptTitle="AGREE BALANCE" prompt="This amount should agree to ending balance for GL account 49100000 on the GAAP Trial Balance. This should also be included as a line item on Form 27.30.75 - Transfers Between Funds." sqref="K3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xr:uid="{2A8B51EA-698B-4CDC-9C8B-3FC02597EF43}"/>
    <dataValidation allowBlank="1" showInputMessage="1" showErrorMessage="1" promptTitle="AGREE BALANCE" prompt="This amount should agree to ending balance for GL account  49105000 on the GAAP Trial Balance.  This should also be included as a line item on Form 27.30.75 - Transfers Between Funds." sqref="K4 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xr:uid="{520F4EE3-CA7B-44B0-9117-EF16C409274F}"/>
    <dataValidation allowBlank="1" showInputMessage="1" showErrorMessage="1" prompt="This should be a line item on Form 27.30.55 - Due To/From Other Funds" sqref="Q3:Q4 JM36:JM37 TI36:TI37 ADE36:ADE37 ANA36:ANA37 AWW36:AWW37 BGS36:BGS37 BQO36:BQO37 CAK36:CAK37 CKG36:CKG37 CUC36:CUC37 DDY36:DDY37 DNU36:DNU37 DXQ36:DXQ37 EHM36:EHM37 ERI36:ERI37 FBE36:FBE37 FLA36:FLA37 FUW36:FUW37 GES36:GES37 GOO36:GOO37 GYK36:GYK37 HIG36:HIG37 HSC36:HSC37 IBY36:IBY37 ILU36:ILU37 IVQ36:IVQ37 JFM36:JFM37 JPI36:JPI37 JZE36:JZE37 KJA36:KJA37 KSW36:KSW37 LCS36:LCS37 LMO36:LMO37 LWK36:LWK37 MGG36:MGG37 MQC36:MQC37 MZY36:MZY37 NJU36:NJU37 NTQ36:NTQ37 ODM36:ODM37 ONI36:ONI37 OXE36:OXE37 PHA36:PHA37 PQW36:PQW37 QAS36:QAS37 QKO36:QKO37 QUK36:QUK37 REG36:REG37 ROC36:ROC37 RXY36:RXY37 SHU36:SHU37 SRQ36:SRQ37 TBM36:TBM37 TLI36:TLI37 TVE36:TVE37 UFA36:UFA37 UOW36:UOW37 UYS36:UYS37 VIO36:VIO37 VSK36:VSK37 WCG36:WCG37 WMC36:WMC37 WVY36:WVY37 Q65572:Q65573 JM65572:JM65573 TI65572:TI65573 ADE65572:ADE65573 ANA65572:ANA65573 AWW65572:AWW65573 BGS65572:BGS65573 BQO65572:BQO65573 CAK65572:CAK65573 CKG65572:CKG65573 CUC65572:CUC65573 DDY65572:DDY65573 DNU65572:DNU65573 DXQ65572:DXQ65573 EHM65572:EHM65573 ERI65572:ERI65573 FBE65572:FBE65573 FLA65572:FLA65573 FUW65572:FUW65573 GES65572:GES65573 GOO65572:GOO65573 GYK65572:GYK65573 HIG65572:HIG65573 HSC65572:HSC65573 IBY65572:IBY65573 ILU65572:ILU65573 IVQ65572:IVQ65573 JFM65572:JFM65573 JPI65572:JPI65573 JZE65572:JZE65573 KJA65572:KJA65573 KSW65572:KSW65573 LCS65572:LCS65573 LMO65572:LMO65573 LWK65572:LWK65573 MGG65572:MGG65573 MQC65572:MQC65573 MZY65572:MZY65573 NJU65572:NJU65573 NTQ65572:NTQ65573 ODM65572:ODM65573 ONI65572:ONI65573 OXE65572:OXE65573 PHA65572:PHA65573 PQW65572:PQW65573 QAS65572:QAS65573 QKO65572:QKO65573 QUK65572:QUK65573 REG65572:REG65573 ROC65572:ROC65573 RXY65572:RXY65573 SHU65572:SHU65573 SRQ65572:SRQ65573 TBM65572:TBM65573 TLI65572:TLI65573 TVE65572:TVE65573 UFA65572:UFA65573 UOW65572:UOW65573 UYS65572:UYS65573 VIO65572:VIO65573 VSK65572:VSK65573 WCG65572:WCG65573 WMC65572:WMC65573 WVY65572:WVY65573 Q131108:Q131109 JM131108:JM131109 TI131108:TI131109 ADE131108:ADE131109 ANA131108:ANA131109 AWW131108:AWW131109 BGS131108:BGS131109 BQO131108:BQO131109 CAK131108:CAK131109 CKG131108:CKG131109 CUC131108:CUC131109 DDY131108:DDY131109 DNU131108:DNU131109 DXQ131108:DXQ131109 EHM131108:EHM131109 ERI131108:ERI131109 FBE131108:FBE131109 FLA131108:FLA131109 FUW131108:FUW131109 GES131108:GES131109 GOO131108:GOO131109 GYK131108:GYK131109 HIG131108:HIG131109 HSC131108:HSC131109 IBY131108:IBY131109 ILU131108:ILU131109 IVQ131108:IVQ131109 JFM131108:JFM131109 JPI131108:JPI131109 JZE131108:JZE131109 KJA131108:KJA131109 KSW131108:KSW131109 LCS131108:LCS131109 LMO131108:LMO131109 LWK131108:LWK131109 MGG131108:MGG131109 MQC131108:MQC131109 MZY131108:MZY131109 NJU131108:NJU131109 NTQ131108:NTQ131109 ODM131108:ODM131109 ONI131108:ONI131109 OXE131108:OXE131109 PHA131108:PHA131109 PQW131108:PQW131109 QAS131108:QAS131109 QKO131108:QKO131109 QUK131108:QUK131109 REG131108:REG131109 ROC131108:ROC131109 RXY131108:RXY131109 SHU131108:SHU131109 SRQ131108:SRQ131109 TBM131108:TBM131109 TLI131108:TLI131109 TVE131108:TVE131109 UFA131108:UFA131109 UOW131108:UOW131109 UYS131108:UYS131109 VIO131108:VIO131109 VSK131108:VSK131109 WCG131108:WCG131109 WMC131108:WMC131109 WVY131108:WVY131109 Q196644:Q196645 JM196644:JM196645 TI196644:TI196645 ADE196644:ADE196645 ANA196644:ANA196645 AWW196644:AWW196645 BGS196644:BGS196645 BQO196644:BQO196645 CAK196644:CAK196645 CKG196644:CKG196645 CUC196644:CUC196645 DDY196644:DDY196645 DNU196644:DNU196645 DXQ196644:DXQ196645 EHM196644:EHM196645 ERI196644:ERI196645 FBE196644:FBE196645 FLA196644:FLA196645 FUW196644:FUW196645 GES196644:GES196645 GOO196644:GOO196645 GYK196644:GYK196645 HIG196644:HIG196645 HSC196644:HSC196645 IBY196644:IBY196645 ILU196644:ILU196645 IVQ196644:IVQ196645 JFM196644:JFM196645 JPI196644:JPI196645 JZE196644:JZE196645 KJA196644:KJA196645 KSW196644:KSW196645 LCS196644:LCS196645 LMO196644:LMO196645 LWK196644:LWK196645 MGG196644:MGG196645 MQC196644:MQC196645 MZY196644:MZY196645 NJU196644:NJU196645 NTQ196644:NTQ196645 ODM196644:ODM196645 ONI196644:ONI196645 OXE196644:OXE196645 PHA196644:PHA196645 PQW196644:PQW196645 QAS196644:QAS196645 QKO196644:QKO196645 QUK196644:QUK196645 REG196644:REG196645 ROC196644:ROC196645 RXY196644:RXY196645 SHU196644:SHU196645 SRQ196644:SRQ196645 TBM196644:TBM196645 TLI196644:TLI196645 TVE196644:TVE196645 UFA196644:UFA196645 UOW196644:UOW196645 UYS196644:UYS196645 VIO196644:VIO196645 VSK196644:VSK196645 WCG196644:WCG196645 WMC196644:WMC196645 WVY196644:WVY196645 Q262180:Q262181 JM262180:JM262181 TI262180:TI262181 ADE262180:ADE262181 ANA262180:ANA262181 AWW262180:AWW262181 BGS262180:BGS262181 BQO262180:BQO262181 CAK262180:CAK262181 CKG262180:CKG262181 CUC262180:CUC262181 DDY262180:DDY262181 DNU262180:DNU262181 DXQ262180:DXQ262181 EHM262180:EHM262181 ERI262180:ERI262181 FBE262180:FBE262181 FLA262180:FLA262181 FUW262180:FUW262181 GES262180:GES262181 GOO262180:GOO262181 GYK262180:GYK262181 HIG262180:HIG262181 HSC262180:HSC262181 IBY262180:IBY262181 ILU262180:ILU262181 IVQ262180:IVQ262181 JFM262180:JFM262181 JPI262180:JPI262181 JZE262180:JZE262181 KJA262180:KJA262181 KSW262180:KSW262181 LCS262180:LCS262181 LMO262180:LMO262181 LWK262180:LWK262181 MGG262180:MGG262181 MQC262180:MQC262181 MZY262180:MZY262181 NJU262180:NJU262181 NTQ262180:NTQ262181 ODM262180:ODM262181 ONI262180:ONI262181 OXE262180:OXE262181 PHA262180:PHA262181 PQW262180:PQW262181 QAS262180:QAS262181 QKO262180:QKO262181 QUK262180:QUK262181 REG262180:REG262181 ROC262180:ROC262181 RXY262180:RXY262181 SHU262180:SHU262181 SRQ262180:SRQ262181 TBM262180:TBM262181 TLI262180:TLI262181 TVE262180:TVE262181 UFA262180:UFA262181 UOW262180:UOW262181 UYS262180:UYS262181 VIO262180:VIO262181 VSK262180:VSK262181 WCG262180:WCG262181 WMC262180:WMC262181 WVY262180:WVY262181 Q327716:Q327717 JM327716:JM327717 TI327716:TI327717 ADE327716:ADE327717 ANA327716:ANA327717 AWW327716:AWW327717 BGS327716:BGS327717 BQO327716:BQO327717 CAK327716:CAK327717 CKG327716:CKG327717 CUC327716:CUC327717 DDY327716:DDY327717 DNU327716:DNU327717 DXQ327716:DXQ327717 EHM327716:EHM327717 ERI327716:ERI327717 FBE327716:FBE327717 FLA327716:FLA327717 FUW327716:FUW327717 GES327716:GES327717 GOO327716:GOO327717 GYK327716:GYK327717 HIG327716:HIG327717 HSC327716:HSC327717 IBY327716:IBY327717 ILU327716:ILU327717 IVQ327716:IVQ327717 JFM327716:JFM327717 JPI327716:JPI327717 JZE327716:JZE327717 KJA327716:KJA327717 KSW327716:KSW327717 LCS327716:LCS327717 LMO327716:LMO327717 LWK327716:LWK327717 MGG327716:MGG327717 MQC327716:MQC327717 MZY327716:MZY327717 NJU327716:NJU327717 NTQ327716:NTQ327717 ODM327716:ODM327717 ONI327716:ONI327717 OXE327716:OXE327717 PHA327716:PHA327717 PQW327716:PQW327717 QAS327716:QAS327717 QKO327716:QKO327717 QUK327716:QUK327717 REG327716:REG327717 ROC327716:ROC327717 RXY327716:RXY327717 SHU327716:SHU327717 SRQ327716:SRQ327717 TBM327716:TBM327717 TLI327716:TLI327717 TVE327716:TVE327717 UFA327716:UFA327717 UOW327716:UOW327717 UYS327716:UYS327717 VIO327716:VIO327717 VSK327716:VSK327717 WCG327716:WCG327717 WMC327716:WMC327717 WVY327716:WVY327717 Q393252:Q393253 JM393252:JM393253 TI393252:TI393253 ADE393252:ADE393253 ANA393252:ANA393253 AWW393252:AWW393253 BGS393252:BGS393253 BQO393252:BQO393253 CAK393252:CAK393253 CKG393252:CKG393253 CUC393252:CUC393253 DDY393252:DDY393253 DNU393252:DNU393253 DXQ393252:DXQ393253 EHM393252:EHM393253 ERI393252:ERI393253 FBE393252:FBE393253 FLA393252:FLA393253 FUW393252:FUW393253 GES393252:GES393253 GOO393252:GOO393253 GYK393252:GYK393253 HIG393252:HIG393253 HSC393252:HSC393253 IBY393252:IBY393253 ILU393252:ILU393253 IVQ393252:IVQ393253 JFM393252:JFM393253 JPI393252:JPI393253 JZE393252:JZE393253 KJA393252:KJA393253 KSW393252:KSW393253 LCS393252:LCS393253 LMO393252:LMO393253 LWK393252:LWK393253 MGG393252:MGG393253 MQC393252:MQC393253 MZY393252:MZY393253 NJU393252:NJU393253 NTQ393252:NTQ393253 ODM393252:ODM393253 ONI393252:ONI393253 OXE393252:OXE393253 PHA393252:PHA393253 PQW393252:PQW393253 QAS393252:QAS393253 QKO393252:QKO393253 QUK393252:QUK393253 REG393252:REG393253 ROC393252:ROC393253 RXY393252:RXY393253 SHU393252:SHU393253 SRQ393252:SRQ393253 TBM393252:TBM393253 TLI393252:TLI393253 TVE393252:TVE393253 UFA393252:UFA393253 UOW393252:UOW393253 UYS393252:UYS393253 VIO393252:VIO393253 VSK393252:VSK393253 WCG393252:WCG393253 WMC393252:WMC393253 WVY393252:WVY393253 Q458788:Q458789 JM458788:JM458789 TI458788:TI458789 ADE458788:ADE458789 ANA458788:ANA458789 AWW458788:AWW458789 BGS458788:BGS458789 BQO458788:BQO458789 CAK458788:CAK458789 CKG458788:CKG458789 CUC458788:CUC458789 DDY458788:DDY458789 DNU458788:DNU458789 DXQ458788:DXQ458789 EHM458788:EHM458789 ERI458788:ERI458789 FBE458788:FBE458789 FLA458788:FLA458789 FUW458788:FUW458789 GES458788:GES458789 GOO458788:GOO458789 GYK458788:GYK458789 HIG458788:HIG458789 HSC458788:HSC458789 IBY458788:IBY458789 ILU458788:ILU458789 IVQ458788:IVQ458789 JFM458788:JFM458789 JPI458788:JPI458789 JZE458788:JZE458789 KJA458788:KJA458789 KSW458788:KSW458789 LCS458788:LCS458789 LMO458788:LMO458789 LWK458788:LWK458789 MGG458788:MGG458789 MQC458788:MQC458789 MZY458788:MZY458789 NJU458788:NJU458789 NTQ458788:NTQ458789 ODM458788:ODM458789 ONI458788:ONI458789 OXE458788:OXE458789 PHA458788:PHA458789 PQW458788:PQW458789 QAS458788:QAS458789 QKO458788:QKO458789 QUK458788:QUK458789 REG458788:REG458789 ROC458788:ROC458789 RXY458788:RXY458789 SHU458788:SHU458789 SRQ458788:SRQ458789 TBM458788:TBM458789 TLI458788:TLI458789 TVE458788:TVE458789 UFA458788:UFA458789 UOW458788:UOW458789 UYS458788:UYS458789 VIO458788:VIO458789 VSK458788:VSK458789 WCG458788:WCG458789 WMC458788:WMC458789 WVY458788:WVY458789 Q524324:Q524325 JM524324:JM524325 TI524324:TI524325 ADE524324:ADE524325 ANA524324:ANA524325 AWW524324:AWW524325 BGS524324:BGS524325 BQO524324:BQO524325 CAK524324:CAK524325 CKG524324:CKG524325 CUC524324:CUC524325 DDY524324:DDY524325 DNU524324:DNU524325 DXQ524324:DXQ524325 EHM524324:EHM524325 ERI524324:ERI524325 FBE524324:FBE524325 FLA524324:FLA524325 FUW524324:FUW524325 GES524324:GES524325 GOO524324:GOO524325 GYK524324:GYK524325 HIG524324:HIG524325 HSC524324:HSC524325 IBY524324:IBY524325 ILU524324:ILU524325 IVQ524324:IVQ524325 JFM524324:JFM524325 JPI524324:JPI524325 JZE524324:JZE524325 KJA524324:KJA524325 KSW524324:KSW524325 LCS524324:LCS524325 LMO524324:LMO524325 LWK524324:LWK524325 MGG524324:MGG524325 MQC524324:MQC524325 MZY524324:MZY524325 NJU524324:NJU524325 NTQ524324:NTQ524325 ODM524324:ODM524325 ONI524324:ONI524325 OXE524324:OXE524325 PHA524324:PHA524325 PQW524324:PQW524325 QAS524324:QAS524325 QKO524324:QKO524325 QUK524324:QUK524325 REG524324:REG524325 ROC524324:ROC524325 RXY524324:RXY524325 SHU524324:SHU524325 SRQ524324:SRQ524325 TBM524324:TBM524325 TLI524324:TLI524325 TVE524324:TVE524325 UFA524324:UFA524325 UOW524324:UOW524325 UYS524324:UYS524325 VIO524324:VIO524325 VSK524324:VSK524325 WCG524324:WCG524325 WMC524324:WMC524325 WVY524324:WVY524325 Q589860:Q589861 JM589860:JM589861 TI589860:TI589861 ADE589860:ADE589861 ANA589860:ANA589861 AWW589860:AWW589861 BGS589860:BGS589861 BQO589860:BQO589861 CAK589860:CAK589861 CKG589860:CKG589861 CUC589860:CUC589861 DDY589860:DDY589861 DNU589860:DNU589861 DXQ589860:DXQ589861 EHM589860:EHM589861 ERI589860:ERI589861 FBE589860:FBE589861 FLA589860:FLA589861 FUW589860:FUW589861 GES589860:GES589861 GOO589860:GOO589861 GYK589860:GYK589861 HIG589860:HIG589861 HSC589860:HSC589861 IBY589860:IBY589861 ILU589860:ILU589861 IVQ589860:IVQ589861 JFM589860:JFM589861 JPI589860:JPI589861 JZE589860:JZE589861 KJA589860:KJA589861 KSW589860:KSW589861 LCS589860:LCS589861 LMO589860:LMO589861 LWK589860:LWK589861 MGG589860:MGG589861 MQC589860:MQC589861 MZY589860:MZY589861 NJU589860:NJU589861 NTQ589860:NTQ589861 ODM589860:ODM589861 ONI589860:ONI589861 OXE589860:OXE589861 PHA589860:PHA589861 PQW589860:PQW589861 QAS589860:QAS589861 QKO589860:QKO589861 QUK589860:QUK589861 REG589860:REG589861 ROC589860:ROC589861 RXY589860:RXY589861 SHU589860:SHU589861 SRQ589860:SRQ589861 TBM589860:TBM589861 TLI589860:TLI589861 TVE589860:TVE589861 UFA589860:UFA589861 UOW589860:UOW589861 UYS589860:UYS589861 VIO589860:VIO589861 VSK589860:VSK589861 WCG589860:WCG589861 WMC589860:WMC589861 WVY589860:WVY589861 Q655396:Q655397 JM655396:JM655397 TI655396:TI655397 ADE655396:ADE655397 ANA655396:ANA655397 AWW655396:AWW655397 BGS655396:BGS655397 BQO655396:BQO655397 CAK655396:CAK655397 CKG655396:CKG655397 CUC655396:CUC655397 DDY655396:DDY655397 DNU655396:DNU655397 DXQ655396:DXQ655397 EHM655396:EHM655397 ERI655396:ERI655397 FBE655396:FBE655397 FLA655396:FLA655397 FUW655396:FUW655397 GES655396:GES655397 GOO655396:GOO655397 GYK655396:GYK655397 HIG655396:HIG655397 HSC655396:HSC655397 IBY655396:IBY655397 ILU655396:ILU655397 IVQ655396:IVQ655397 JFM655396:JFM655397 JPI655396:JPI655397 JZE655396:JZE655397 KJA655396:KJA655397 KSW655396:KSW655397 LCS655396:LCS655397 LMO655396:LMO655397 LWK655396:LWK655397 MGG655396:MGG655397 MQC655396:MQC655397 MZY655396:MZY655397 NJU655396:NJU655397 NTQ655396:NTQ655397 ODM655396:ODM655397 ONI655396:ONI655397 OXE655396:OXE655397 PHA655396:PHA655397 PQW655396:PQW655397 QAS655396:QAS655397 QKO655396:QKO655397 QUK655396:QUK655397 REG655396:REG655397 ROC655396:ROC655397 RXY655396:RXY655397 SHU655396:SHU655397 SRQ655396:SRQ655397 TBM655396:TBM655397 TLI655396:TLI655397 TVE655396:TVE655397 UFA655396:UFA655397 UOW655396:UOW655397 UYS655396:UYS655397 VIO655396:VIO655397 VSK655396:VSK655397 WCG655396:WCG655397 WMC655396:WMC655397 WVY655396:WVY655397 Q720932:Q720933 JM720932:JM720933 TI720932:TI720933 ADE720932:ADE720933 ANA720932:ANA720933 AWW720932:AWW720933 BGS720932:BGS720933 BQO720932:BQO720933 CAK720932:CAK720933 CKG720932:CKG720933 CUC720932:CUC720933 DDY720932:DDY720933 DNU720932:DNU720933 DXQ720932:DXQ720933 EHM720932:EHM720933 ERI720932:ERI720933 FBE720932:FBE720933 FLA720932:FLA720933 FUW720932:FUW720933 GES720932:GES720933 GOO720932:GOO720933 GYK720932:GYK720933 HIG720932:HIG720933 HSC720932:HSC720933 IBY720932:IBY720933 ILU720932:ILU720933 IVQ720932:IVQ720933 JFM720932:JFM720933 JPI720932:JPI720933 JZE720932:JZE720933 KJA720932:KJA720933 KSW720932:KSW720933 LCS720932:LCS720933 LMO720932:LMO720933 LWK720932:LWK720933 MGG720932:MGG720933 MQC720932:MQC720933 MZY720932:MZY720933 NJU720932:NJU720933 NTQ720932:NTQ720933 ODM720932:ODM720933 ONI720932:ONI720933 OXE720932:OXE720933 PHA720932:PHA720933 PQW720932:PQW720933 QAS720932:QAS720933 QKO720932:QKO720933 QUK720932:QUK720933 REG720932:REG720933 ROC720932:ROC720933 RXY720932:RXY720933 SHU720932:SHU720933 SRQ720932:SRQ720933 TBM720932:TBM720933 TLI720932:TLI720933 TVE720932:TVE720933 UFA720932:UFA720933 UOW720932:UOW720933 UYS720932:UYS720933 VIO720932:VIO720933 VSK720932:VSK720933 WCG720932:WCG720933 WMC720932:WMC720933 WVY720932:WVY720933 Q786468:Q786469 JM786468:JM786469 TI786468:TI786469 ADE786468:ADE786469 ANA786468:ANA786469 AWW786468:AWW786469 BGS786468:BGS786469 BQO786468:BQO786469 CAK786468:CAK786469 CKG786468:CKG786469 CUC786468:CUC786469 DDY786468:DDY786469 DNU786468:DNU786469 DXQ786468:DXQ786469 EHM786468:EHM786469 ERI786468:ERI786469 FBE786468:FBE786469 FLA786468:FLA786469 FUW786468:FUW786469 GES786468:GES786469 GOO786468:GOO786469 GYK786468:GYK786469 HIG786468:HIG786469 HSC786468:HSC786469 IBY786468:IBY786469 ILU786468:ILU786469 IVQ786468:IVQ786469 JFM786468:JFM786469 JPI786468:JPI786469 JZE786468:JZE786469 KJA786468:KJA786469 KSW786468:KSW786469 LCS786468:LCS786469 LMO786468:LMO786469 LWK786468:LWK786469 MGG786468:MGG786469 MQC786468:MQC786469 MZY786468:MZY786469 NJU786468:NJU786469 NTQ786468:NTQ786469 ODM786468:ODM786469 ONI786468:ONI786469 OXE786468:OXE786469 PHA786468:PHA786469 PQW786468:PQW786469 QAS786468:QAS786469 QKO786468:QKO786469 QUK786468:QUK786469 REG786468:REG786469 ROC786468:ROC786469 RXY786468:RXY786469 SHU786468:SHU786469 SRQ786468:SRQ786469 TBM786468:TBM786469 TLI786468:TLI786469 TVE786468:TVE786469 UFA786468:UFA786469 UOW786468:UOW786469 UYS786468:UYS786469 VIO786468:VIO786469 VSK786468:VSK786469 WCG786468:WCG786469 WMC786468:WMC786469 WVY786468:WVY786469 Q852004:Q852005 JM852004:JM852005 TI852004:TI852005 ADE852004:ADE852005 ANA852004:ANA852005 AWW852004:AWW852005 BGS852004:BGS852005 BQO852004:BQO852005 CAK852004:CAK852005 CKG852004:CKG852005 CUC852004:CUC852005 DDY852004:DDY852005 DNU852004:DNU852005 DXQ852004:DXQ852005 EHM852004:EHM852005 ERI852004:ERI852005 FBE852004:FBE852005 FLA852004:FLA852005 FUW852004:FUW852005 GES852004:GES852005 GOO852004:GOO852005 GYK852004:GYK852005 HIG852004:HIG852005 HSC852004:HSC852005 IBY852004:IBY852005 ILU852004:ILU852005 IVQ852004:IVQ852005 JFM852004:JFM852005 JPI852004:JPI852005 JZE852004:JZE852005 KJA852004:KJA852005 KSW852004:KSW852005 LCS852004:LCS852005 LMO852004:LMO852005 LWK852004:LWK852005 MGG852004:MGG852005 MQC852004:MQC852005 MZY852004:MZY852005 NJU852004:NJU852005 NTQ852004:NTQ852005 ODM852004:ODM852005 ONI852004:ONI852005 OXE852004:OXE852005 PHA852004:PHA852005 PQW852004:PQW852005 QAS852004:QAS852005 QKO852004:QKO852005 QUK852004:QUK852005 REG852004:REG852005 ROC852004:ROC852005 RXY852004:RXY852005 SHU852004:SHU852005 SRQ852004:SRQ852005 TBM852004:TBM852005 TLI852004:TLI852005 TVE852004:TVE852005 UFA852004:UFA852005 UOW852004:UOW852005 UYS852004:UYS852005 VIO852004:VIO852005 VSK852004:VSK852005 WCG852004:WCG852005 WMC852004:WMC852005 WVY852004:WVY852005 Q917540:Q917541 JM917540:JM917541 TI917540:TI917541 ADE917540:ADE917541 ANA917540:ANA917541 AWW917540:AWW917541 BGS917540:BGS917541 BQO917540:BQO917541 CAK917540:CAK917541 CKG917540:CKG917541 CUC917540:CUC917541 DDY917540:DDY917541 DNU917540:DNU917541 DXQ917540:DXQ917541 EHM917540:EHM917541 ERI917540:ERI917541 FBE917540:FBE917541 FLA917540:FLA917541 FUW917540:FUW917541 GES917540:GES917541 GOO917540:GOO917541 GYK917540:GYK917541 HIG917540:HIG917541 HSC917540:HSC917541 IBY917540:IBY917541 ILU917540:ILU917541 IVQ917540:IVQ917541 JFM917540:JFM917541 JPI917540:JPI917541 JZE917540:JZE917541 KJA917540:KJA917541 KSW917540:KSW917541 LCS917540:LCS917541 LMO917540:LMO917541 LWK917540:LWK917541 MGG917540:MGG917541 MQC917540:MQC917541 MZY917540:MZY917541 NJU917540:NJU917541 NTQ917540:NTQ917541 ODM917540:ODM917541 ONI917540:ONI917541 OXE917540:OXE917541 PHA917540:PHA917541 PQW917540:PQW917541 QAS917540:QAS917541 QKO917540:QKO917541 QUK917540:QUK917541 REG917540:REG917541 ROC917540:ROC917541 RXY917540:RXY917541 SHU917540:SHU917541 SRQ917540:SRQ917541 TBM917540:TBM917541 TLI917540:TLI917541 TVE917540:TVE917541 UFA917540:UFA917541 UOW917540:UOW917541 UYS917540:UYS917541 VIO917540:VIO917541 VSK917540:VSK917541 WCG917540:WCG917541 WMC917540:WMC917541 WVY917540:WVY917541 Q983076:Q983077 JM983076:JM983077 TI983076:TI983077 ADE983076:ADE983077 ANA983076:ANA983077 AWW983076:AWW983077 BGS983076:BGS983077 BQO983076:BQO983077 CAK983076:CAK983077 CKG983076:CKG983077 CUC983076:CUC983077 DDY983076:DDY983077 DNU983076:DNU983077 DXQ983076:DXQ983077 EHM983076:EHM983077 ERI983076:ERI983077 FBE983076:FBE983077 FLA983076:FLA983077 FUW983076:FUW983077 GES983076:GES983077 GOO983076:GOO983077 GYK983076:GYK983077 HIG983076:HIG983077 HSC983076:HSC983077 IBY983076:IBY983077 ILU983076:ILU983077 IVQ983076:IVQ983077 JFM983076:JFM983077 JPI983076:JPI983077 JZE983076:JZE983077 KJA983076:KJA983077 KSW983076:KSW983077 LCS983076:LCS983077 LMO983076:LMO983077 LWK983076:LWK983077 MGG983076:MGG983077 MQC983076:MQC983077 MZY983076:MZY983077 NJU983076:NJU983077 NTQ983076:NTQ983077 ODM983076:ODM983077 ONI983076:ONI983077 OXE983076:OXE983077 PHA983076:PHA983077 PQW983076:PQW983077 QAS983076:QAS983077 QKO983076:QKO983077 QUK983076:QUK983077 REG983076:REG983077 ROC983076:ROC983077 RXY983076:RXY983077 SHU983076:SHU983077 SRQ983076:SRQ983077 TBM983076:TBM983077 TLI983076:TLI983077 TVE983076:TVE983077 UFA983076:UFA983077 UOW983076:UOW983077 UYS983076:UYS983077 VIO983076:VIO983077 VSK983076:VSK983077 WCG983076:WCG983077 WMC983076:WMC983077 WVY983076:WVY983077" xr:uid="{A2A83DEA-035C-48E9-8D70-C70A2DC37DFC}"/>
  </dataValidations>
  <pageMargins left="0.5" right="0.5" top="0.5" bottom="0.5" header="0.5" footer="0.5"/>
  <pageSetup paperSize="5" scale="76"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209982-57E0-4FF7-9439-D3ED744225D8}">
          <x14:formula1>
            <xm:f>'Title Page'!$A$13:$A$20</xm:f>
          </x14:formula1>
          <xm:sqref>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44612-C50D-4E19-ACB0-5A26D3961DB6}">
  <sheetPr>
    <pageSetUpPr autoPageBreaks="0" fitToPage="1"/>
  </sheetPr>
  <dimension ref="A1:S400"/>
  <sheetViews>
    <sheetView showGridLines="0" showOutlineSymbols="0" zoomScaleNormal="100" workbookViewId="0">
      <selection activeCell="D9" sqref="D9:E9"/>
    </sheetView>
  </sheetViews>
  <sheetFormatPr defaultColWidth="11.7109375" defaultRowHeight="11.25"/>
  <cols>
    <col min="1" max="1" width="18.5703125" style="44" customWidth="1"/>
    <col min="2" max="2" width="12.28515625" style="44" customWidth="1"/>
    <col min="3" max="3" width="22" style="44" customWidth="1"/>
    <col min="4" max="4" width="14.28515625" style="44" customWidth="1"/>
    <col min="5" max="5" width="15.85546875" style="44" bestFit="1" customWidth="1"/>
    <col min="6" max="7" width="14.28515625" style="44" customWidth="1"/>
    <col min="8" max="8" width="17.7109375" style="44" customWidth="1"/>
    <col min="9" max="9" width="8.28515625" style="44" customWidth="1"/>
    <col min="10" max="10" width="9.28515625" style="44" customWidth="1"/>
    <col min="11" max="11" width="13.42578125" style="44" customWidth="1"/>
    <col min="12" max="13" width="14.28515625" style="44" customWidth="1"/>
    <col min="14" max="14" width="11.42578125" style="44" customWidth="1"/>
    <col min="15" max="15" width="15.140625" style="44" customWidth="1"/>
    <col min="16" max="16" width="13.85546875" style="44" customWidth="1"/>
    <col min="17" max="17" width="14.28515625" style="44" customWidth="1"/>
    <col min="18" max="18" width="11.7109375" style="44"/>
    <col min="19" max="19" width="8.28515625" style="44" customWidth="1"/>
    <col min="20" max="20" width="16.7109375" style="44" bestFit="1" customWidth="1"/>
    <col min="21" max="257" width="11.7109375" style="44"/>
    <col min="258" max="258" width="9.140625" style="44" customWidth="1"/>
    <col min="259" max="259" width="22" style="44" customWidth="1"/>
    <col min="260" max="260" width="14.28515625" style="44" customWidth="1"/>
    <col min="261" max="261" width="15.85546875" style="44" bestFit="1" customWidth="1"/>
    <col min="262" max="263" width="14.28515625" style="44" customWidth="1"/>
    <col min="264" max="264" width="17.7109375" style="44" customWidth="1"/>
    <col min="265" max="265" width="8.28515625" style="44" customWidth="1"/>
    <col min="266" max="266" width="9.28515625" style="44" customWidth="1"/>
    <col min="267" max="267" width="13.42578125" style="44" customWidth="1"/>
    <col min="268" max="269" width="14.28515625" style="44" customWidth="1"/>
    <col min="270" max="270" width="11.42578125" style="44" customWidth="1"/>
    <col min="271" max="271" width="15.140625" style="44" customWidth="1"/>
    <col min="272" max="272" width="13.85546875" style="44" customWidth="1"/>
    <col min="273" max="273" width="14.28515625" style="44" customWidth="1"/>
    <col min="274" max="274" width="11.7109375" style="44"/>
    <col min="275" max="275" width="8.28515625" style="44" customWidth="1"/>
    <col min="276" max="276" width="16.7109375" style="44" bestFit="1" customWidth="1"/>
    <col min="277" max="513" width="11.7109375" style="44"/>
    <col min="514" max="514" width="9.140625" style="44" customWidth="1"/>
    <col min="515" max="515" width="22" style="44" customWidth="1"/>
    <col min="516" max="516" width="14.28515625" style="44" customWidth="1"/>
    <col min="517" max="517" width="15.85546875" style="44" bestFit="1" customWidth="1"/>
    <col min="518" max="519" width="14.28515625" style="44" customWidth="1"/>
    <col min="520" max="520" width="17.7109375" style="44" customWidth="1"/>
    <col min="521" max="521" width="8.28515625" style="44" customWidth="1"/>
    <col min="522" max="522" width="9.28515625" style="44" customWidth="1"/>
    <col min="523" max="523" width="13.42578125" style="44" customWidth="1"/>
    <col min="524" max="525" width="14.28515625" style="44" customWidth="1"/>
    <col min="526" max="526" width="11.42578125" style="44" customWidth="1"/>
    <col min="527" max="527" width="15.140625" style="44" customWidth="1"/>
    <col min="528" max="528" width="13.85546875" style="44" customWidth="1"/>
    <col min="529" max="529" width="14.28515625" style="44" customWidth="1"/>
    <col min="530" max="530" width="11.7109375" style="44"/>
    <col min="531" max="531" width="8.28515625" style="44" customWidth="1"/>
    <col min="532" max="532" width="16.7109375" style="44" bestFit="1" customWidth="1"/>
    <col min="533" max="769" width="11.7109375" style="44"/>
    <col min="770" max="770" width="9.140625" style="44" customWidth="1"/>
    <col min="771" max="771" width="22" style="44" customWidth="1"/>
    <col min="772" max="772" width="14.28515625" style="44" customWidth="1"/>
    <col min="773" max="773" width="15.85546875" style="44" bestFit="1" customWidth="1"/>
    <col min="774" max="775" width="14.28515625" style="44" customWidth="1"/>
    <col min="776" max="776" width="17.7109375" style="44" customWidth="1"/>
    <col min="777" max="777" width="8.28515625" style="44" customWidth="1"/>
    <col min="778" max="778" width="9.28515625" style="44" customWidth="1"/>
    <col min="779" max="779" width="13.42578125" style="44" customWidth="1"/>
    <col min="780" max="781" width="14.28515625" style="44" customWidth="1"/>
    <col min="782" max="782" width="11.42578125" style="44" customWidth="1"/>
    <col min="783" max="783" width="15.140625" style="44" customWidth="1"/>
    <col min="784" max="784" width="13.85546875" style="44" customWidth="1"/>
    <col min="785" max="785" width="14.28515625" style="44" customWidth="1"/>
    <col min="786" max="786" width="11.7109375" style="44"/>
    <col min="787" max="787" width="8.28515625" style="44" customWidth="1"/>
    <col min="788" max="788" width="16.7109375" style="44" bestFit="1" customWidth="1"/>
    <col min="789" max="1025" width="11.7109375" style="44"/>
    <col min="1026" max="1026" width="9.140625" style="44" customWidth="1"/>
    <col min="1027" max="1027" width="22" style="44" customWidth="1"/>
    <col min="1028" max="1028" width="14.28515625" style="44" customWidth="1"/>
    <col min="1029" max="1029" width="15.85546875" style="44" bestFit="1" customWidth="1"/>
    <col min="1030" max="1031" width="14.28515625" style="44" customWidth="1"/>
    <col min="1032" max="1032" width="17.7109375" style="44" customWidth="1"/>
    <col min="1033" max="1033" width="8.28515625" style="44" customWidth="1"/>
    <col min="1034" max="1034" width="9.28515625" style="44" customWidth="1"/>
    <col min="1035" max="1035" width="13.42578125" style="44" customWidth="1"/>
    <col min="1036" max="1037" width="14.28515625" style="44" customWidth="1"/>
    <col min="1038" max="1038" width="11.42578125" style="44" customWidth="1"/>
    <col min="1039" max="1039" width="15.140625" style="44" customWidth="1"/>
    <col min="1040" max="1040" width="13.85546875" style="44" customWidth="1"/>
    <col min="1041" max="1041" width="14.28515625" style="44" customWidth="1"/>
    <col min="1042" max="1042" width="11.7109375" style="44"/>
    <col min="1043" max="1043" width="8.28515625" style="44" customWidth="1"/>
    <col min="1044" max="1044" width="16.7109375" style="44" bestFit="1" customWidth="1"/>
    <col min="1045" max="1281" width="11.7109375" style="44"/>
    <col min="1282" max="1282" width="9.140625" style="44" customWidth="1"/>
    <col min="1283" max="1283" width="22" style="44" customWidth="1"/>
    <col min="1284" max="1284" width="14.28515625" style="44" customWidth="1"/>
    <col min="1285" max="1285" width="15.85546875" style="44" bestFit="1" customWidth="1"/>
    <col min="1286" max="1287" width="14.28515625" style="44" customWidth="1"/>
    <col min="1288" max="1288" width="17.7109375" style="44" customWidth="1"/>
    <col min="1289" max="1289" width="8.28515625" style="44" customWidth="1"/>
    <col min="1290" max="1290" width="9.28515625" style="44" customWidth="1"/>
    <col min="1291" max="1291" width="13.42578125" style="44" customWidth="1"/>
    <col min="1292" max="1293" width="14.28515625" style="44" customWidth="1"/>
    <col min="1294" max="1294" width="11.42578125" style="44" customWidth="1"/>
    <col min="1295" max="1295" width="15.140625" style="44" customWidth="1"/>
    <col min="1296" max="1296" width="13.85546875" style="44" customWidth="1"/>
    <col min="1297" max="1297" width="14.28515625" style="44" customWidth="1"/>
    <col min="1298" max="1298" width="11.7109375" style="44"/>
    <col min="1299" max="1299" width="8.28515625" style="44" customWidth="1"/>
    <col min="1300" max="1300" width="16.7109375" style="44" bestFit="1" customWidth="1"/>
    <col min="1301" max="1537" width="11.7109375" style="44"/>
    <col min="1538" max="1538" width="9.140625" style="44" customWidth="1"/>
    <col min="1539" max="1539" width="22" style="44" customWidth="1"/>
    <col min="1540" max="1540" width="14.28515625" style="44" customWidth="1"/>
    <col min="1541" max="1541" width="15.85546875" style="44" bestFit="1" customWidth="1"/>
    <col min="1542" max="1543" width="14.28515625" style="44" customWidth="1"/>
    <col min="1544" max="1544" width="17.7109375" style="44" customWidth="1"/>
    <col min="1545" max="1545" width="8.28515625" style="44" customWidth="1"/>
    <col min="1546" max="1546" width="9.28515625" style="44" customWidth="1"/>
    <col min="1547" max="1547" width="13.42578125" style="44" customWidth="1"/>
    <col min="1548" max="1549" width="14.28515625" style="44" customWidth="1"/>
    <col min="1550" max="1550" width="11.42578125" style="44" customWidth="1"/>
    <col min="1551" max="1551" width="15.140625" style="44" customWidth="1"/>
    <col min="1552" max="1552" width="13.85546875" style="44" customWidth="1"/>
    <col min="1553" max="1553" width="14.28515625" style="44" customWidth="1"/>
    <col min="1554" max="1554" width="11.7109375" style="44"/>
    <col min="1555" max="1555" width="8.28515625" style="44" customWidth="1"/>
    <col min="1556" max="1556" width="16.7109375" style="44" bestFit="1" customWidth="1"/>
    <col min="1557" max="1793" width="11.7109375" style="44"/>
    <col min="1794" max="1794" width="9.140625" style="44" customWidth="1"/>
    <col min="1795" max="1795" width="22" style="44" customWidth="1"/>
    <col min="1796" max="1796" width="14.28515625" style="44" customWidth="1"/>
    <col min="1797" max="1797" width="15.85546875" style="44" bestFit="1" customWidth="1"/>
    <col min="1798" max="1799" width="14.28515625" style="44" customWidth="1"/>
    <col min="1800" max="1800" width="17.7109375" style="44" customWidth="1"/>
    <col min="1801" max="1801" width="8.28515625" style="44" customWidth="1"/>
    <col min="1802" max="1802" width="9.28515625" style="44" customWidth="1"/>
    <col min="1803" max="1803" width="13.42578125" style="44" customWidth="1"/>
    <col min="1804" max="1805" width="14.28515625" style="44" customWidth="1"/>
    <col min="1806" max="1806" width="11.42578125" style="44" customWidth="1"/>
    <col min="1807" max="1807" width="15.140625" style="44" customWidth="1"/>
    <col min="1808" max="1808" width="13.85546875" style="44" customWidth="1"/>
    <col min="1809" max="1809" width="14.28515625" style="44" customWidth="1"/>
    <col min="1810" max="1810" width="11.7109375" style="44"/>
    <col min="1811" max="1811" width="8.28515625" style="44" customWidth="1"/>
    <col min="1812" max="1812" width="16.7109375" style="44" bestFit="1" customWidth="1"/>
    <col min="1813" max="2049" width="11.7109375" style="44"/>
    <col min="2050" max="2050" width="9.140625" style="44" customWidth="1"/>
    <col min="2051" max="2051" width="22" style="44" customWidth="1"/>
    <col min="2052" max="2052" width="14.28515625" style="44" customWidth="1"/>
    <col min="2053" max="2053" width="15.85546875" style="44" bestFit="1" customWidth="1"/>
    <col min="2054" max="2055" width="14.28515625" style="44" customWidth="1"/>
    <col min="2056" max="2056" width="17.7109375" style="44" customWidth="1"/>
    <col min="2057" max="2057" width="8.28515625" style="44" customWidth="1"/>
    <col min="2058" max="2058" width="9.28515625" style="44" customWidth="1"/>
    <col min="2059" max="2059" width="13.42578125" style="44" customWidth="1"/>
    <col min="2060" max="2061" width="14.28515625" style="44" customWidth="1"/>
    <col min="2062" max="2062" width="11.42578125" style="44" customWidth="1"/>
    <col min="2063" max="2063" width="15.140625" style="44" customWidth="1"/>
    <col min="2064" max="2064" width="13.85546875" style="44" customWidth="1"/>
    <col min="2065" max="2065" width="14.28515625" style="44" customWidth="1"/>
    <col min="2066" max="2066" width="11.7109375" style="44"/>
    <col min="2067" max="2067" width="8.28515625" style="44" customWidth="1"/>
    <col min="2068" max="2068" width="16.7109375" style="44" bestFit="1" customWidth="1"/>
    <col min="2069" max="2305" width="11.7109375" style="44"/>
    <col min="2306" max="2306" width="9.140625" style="44" customWidth="1"/>
    <col min="2307" max="2307" width="22" style="44" customWidth="1"/>
    <col min="2308" max="2308" width="14.28515625" style="44" customWidth="1"/>
    <col min="2309" max="2309" width="15.85546875" style="44" bestFit="1" customWidth="1"/>
    <col min="2310" max="2311" width="14.28515625" style="44" customWidth="1"/>
    <col min="2312" max="2312" width="17.7109375" style="44" customWidth="1"/>
    <col min="2313" max="2313" width="8.28515625" style="44" customWidth="1"/>
    <col min="2314" max="2314" width="9.28515625" style="44" customWidth="1"/>
    <col min="2315" max="2315" width="13.42578125" style="44" customWidth="1"/>
    <col min="2316" max="2317" width="14.28515625" style="44" customWidth="1"/>
    <col min="2318" max="2318" width="11.42578125" style="44" customWidth="1"/>
    <col min="2319" max="2319" width="15.140625" style="44" customWidth="1"/>
    <col min="2320" max="2320" width="13.85546875" style="44" customWidth="1"/>
    <col min="2321" max="2321" width="14.28515625" style="44" customWidth="1"/>
    <col min="2322" max="2322" width="11.7109375" style="44"/>
    <col min="2323" max="2323" width="8.28515625" style="44" customWidth="1"/>
    <col min="2324" max="2324" width="16.7109375" style="44" bestFit="1" customWidth="1"/>
    <col min="2325" max="2561" width="11.7109375" style="44"/>
    <col min="2562" max="2562" width="9.140625" style="44" customWidth="1"/>
    <col min="2563" max="2563" width="22" style="44" customWidth="1"/>
    <col min="2564" max="2564" width="14.28515625" style="44" customWidth="1"/>
    <col min="2565" max="2565" width="15.85546875" style="44" bestFit="1" customWidth="1"/>
    <col min="2566" max="2567" width="14.28515625" style="44" customWidth="1"/>
    <col min="2568" max="2568" width="17.7109375" style="44" customWidth="1"/>
    <col min="2569" max="2569" width="8.28515625" style="44" customWidth="1"/>
    <col min="2570" max="2570" width="9.28515625" style="44" customWidth="1"/>
    <col min="2571" max="2571" width="13.42578125" style="44" customWidth="1"/>
    <col min="2572" max="2573" width="14.28515625" style="44" customWidth="1"/>
    <col min="2574" max="2574" width="11.42578125" style="44" customWidth="1"/>
    <col min="2575" max="2575" width="15.140625" style="44" customWidth="1"/>
    <col min="2576" max="2576" width="13.85546875" style="44" customWidth="1"/>
    <col min="2577" max="2577" width="14.28515625" style="44" customWidth="1"/>
    <col min="2578" max="2578" width="11.7109375" style="44"/>
    <col min="2579" max="2579" width="8.28515625" style="44" customWidth="1"/>
    <col min="2580" max="2580" width="16.7109375" style="44" bestFit="1" customWidth="1"/>
    <col min="2581" max="2817" width="11.7109375" style="44"/>
    <col min="2818" max="2818" width="9.140625" style="44" customWidth="1"/>
    <col min="2819" max="2819" width="22" style="44" customWidth="1"/>
    <col min="2820" max="2820" width="14.28515625" style="44" customWidth="1"/>
    <col min="2821" max="2821" width="15.85546875" style="44" bestFit="1" customWidth="1"/>
    <col min="2822" max="2823" width="14.28515625" style="44" customWidth="1"/>
    <col min="2824" max="2824" width="17.7109375" style="44" customWidth="1"/>
    <col min="2825" max="2825" width="8.28515625" style="44" customWidth="1"/>
    <col min="2826" max="2826" width="9.28515625" style="44" customWidth="1"/>
    <col min="2827" max="2827" width="13.42578125" style="44" customWidth="1"/>
    <col min="2828" max="2829" width="14.28515625" style="44" customWidth="1"/>
    <col min="2830" max="2830" width="11.42578125" style="44" customWidth="1"/>
    <col min="2831" max="2831" width="15.140625" style="44" customWidth="1"/>
    <col min="2832" max="2832" width="13.85546875" style="44" customWidth="1"/>
    <col min="2833" max="2833" width="14.28515625" style="44" customWidth="1"/>
    <col min="2834" max="2834" width="11.7109375" style="44"/>
    <col min="2835" max="2835" width="8.28515625" style="44" customWidth="1"/>
    <col min="2836" max="2836" width="16.7109375" style="44" bestFit="1" customWidth="1"/>
    <col min="2837" max="3073" width="11.7109375" style="44"/>
    <col min="3074" max="3074" width="9.140625" style="44" customWidth="1"/>
    <col min="3075" max="3075" width="22" style="44" customWidth="1"/>
    <col min="3076" max="3076" width="14.28515625" style="44" customWidth="1"/>
    <col min="3077" max="3077" width="15.85546875" style="44" bestFit="1" customWidth="1"/>
    <col min="3078" max="3079" width="14.28515625" style="44" customWidth="1"/>
    <col min="3080" max="3080" width="17.7109375" style="44" customWidth="1"/>
    <col min="3081" max="3081" width="8.28515625" style="44" customWidth="1"/>
    <col min="3082" max="3082" width="9.28515625" style="44" customWidth="1"/>
    <col min="3083" max="3083" width="13.42578125" style="44" customWidth="1"/>
    <col min="3084" max="3085" width="14.28515625" style="44" customWidth="1"/>
    <col min="3086" max="3086" width="11.42578125" style="44" customWidth="1"/>
    <col min="3087" max="3087" width="15.140625" style="44" customWidth="1"/>
    <col min="3088" max="3088" width="13.85546875" style="44" customWidth="1"/>
    <col min="3089" max="3089" width="14.28515625" style="44" customWidth="1"/>
    <col min="3090" max="3090" width="11.7109375" style="44"/>
    <col min="3091" max="3091" width="8.28515625" style="44" customWidth="1"/>
    <col min="3092" max="3092" width="16.7109375" style="44" bestFit="1" customWidth="1"/>
    <col min="3093" max="3329" width="11.7109375" style="44"/>
    <col min="3330" max="3330" width="9.140625" style="44" customWidth="1"/>
    <col min="3331" max="3331" width="22" style="44" customWidth="1"/>
    <col min="3332" max="3332" width="14.28515625" style="44" customWidth="1"/>
    <col min="3333" max="3333" width="15.85546875" style="44" bestFit="1" customWidth="1"/>
    <col min="3334" max="3335" width="14.28515625" style="44" customWidth="1"/>
    <col min="3336" max="3336" width="17.7109375" style="44" customWidth="1"/>
    <col min="3337" max="3337" width="8.28515625" style="44" customWidth="1"/>
    <col min="3338" max="3338" width="9.28515625" style="44" customWidth="1"/>
    <col min="3339" max="3339" width="13.42578125" style="44" customWidth="1"/>
    <col min="3340" max="3341" width="14.28515625" style="44" customWidth="1"/>
    <col min="3342" max="3342" width="11.42578125" style="44" customWidth="1"/>
    <col min="3343" max="3343" width="15.140625" style="44" customWidth="1"/>
    <col min="3344" max="3344" width="13.85546875" style="44" customWidth="1"/>
    <col min="3345" max="3345" width="14.28515625" style="44" customWidth="1"/>
    <col min="3346" max="3346" width="11.7109375" style="44"/>
    <col min="3347" max="3347" width="8.28515625" style="44" customWidth="1"/>
    <col min="3348" max="3348" width="16.7109375" style="44" bestFit="1" customWidth="1"/>
    <col min="3349" max="3585" width="11.7109375" style="44"/>
    <col min="3586" max="3586" width="9.140625" style="44" customWidth="1"/>
    <col min="3587" max="3587" width="22" style="44" customWidth="1"/>
    <col min="3588" max="3588" width="14.28515625" style="44" customWidth="1"/>
    <col min="3589" max="3589" width="15.85546875" style="44" bestFit="1" customWidth="1"/>
    <col min="3590" max="3591" width="14.28515625" style="44" customWidth="1"/>
    <col min="3592" max="3592" width="17.7109375" style="44" customWidth="1"/>
    <col min="3593" max="3593" width="8.28515625" style="44" customWidth="1"/>
    <col min="3594" max="3594" width="9.28515625" style="44" customWidth="1"/>
    <col min="3595" max="3595" width="13.42578125" style="44" customWidth="1"/>
    <col min="3596" max="3597" width="14.28515625" style="44" customWidth="1"/>
    <col min="3598" max="3598" width="11.42578125" style="44" customWidth="1"/>
    <col min="3599" max="3599" width="15.140625" style="44" customWidth="1"/>
    <col min="3600" max="3600" width="13.85546875" style="44" customWidth="1"/>
    <col min="3601" max="3601" width="14.28515625" style="44" customWidth="1"/>
    <col min="3602" max="3602" width="11.7109375" style="44"/>
    <col min="3603" max="3603" width="8.28515625" style="44" customWidth="1"/>
    <col min="3604" max="3604" width="16.7109375" style="44" bestFit="1" customWidth="1"/>
    <col min="3605" max="3841" width="11.7109375" style="44"/>
    <col min="3842" max="3842" width="9.140625" style="44" customWidth="1"/>
    <col min="3843" max="3843" width="22" style="44" customWidth="1"/>
    <col min="3844" max="3844" width="14.28515625" style="44" customWidth="1"/>
    <col min="3845" max="3845" width="15.85546875" style="44" bestFit="1" customWidth="1"/>
    <col min="3846" max="3847" width="14.28515625" style="44" customWidth="1"/>
    <col min="3848" max="3848" width="17.7109375" style="44" customWidth="1"/>
    <col min="3849" max="3849" width="8.28515625" style="44" customWidth="1"/>
    <col min="3850" max="3850" width="9.28515625" style="44" customWidth="1"/>
    <col min="3851" max="3851" width="13.42578125" style="44" customWidth="1"/>
    <col min="3852" max="3853" width="14.28515625" style="44" customWidth="1"/>
    <col min="3854" max="3854" width="11.42578125" style="44" customWidth="1"/>
    <col min="3855" max="3855" width="15.140625" style="44" customWidth="1"/>
    <col min="3856" max="3856" width="13.85546875" style="44" customWidth="1"/>
    <col min="3857" max="3857" width="14.28515625" style="44" customWidth="1"/>
    <col min="3858" max="3858" width="11.7109375" style="44"/>
    <col min="3859" max="3859" width="8.28515625" style="44" customWidth="1"/>
    <col min="3860" max="3860" width="16.7109375" style="44" bestFit="1" customWidth="1"/>
    <col min="3861" max="4097" width="11.7109375" style="44"/>
    <col min="4098" max="4098" width="9.140625" style="44" customWidth="1"/>
    <col min="4099" max="4099" width="22" style="44" customWidth="1"/>
    <col min="4100" max="4100" width="14.28515625" style="44" customWidth="1"/>
    <col min="4101" max="4101" width="15.85546875" style="44" bestFit="1" customWidth="1"/>
    <col min="4102" max="4103" width="14.28515625" style="44" customWidth="1"/>
    <col min="4104" max="4104" width="17.7109375" style="44" customWidth="1"/>
    <col min="4105" max="4105" width="8.28515625" style="44" customWidth="1"/>
    <col min="4106" max="4106" width="9.28515625" style="44" customWidth="1"/>
    <col min="4107" max="4107" width="13.42578125" style="44" customWidth="1"/>
    <col min="4108" max="4109" width="14.28515625" style="44" customWidth="1"/>
    <col min="4110" max="4110" width="11.42578125" style="44" customWidth="1"/>
    <col min="4111" max="4111" width="15.140625" style="44" customWidth="1"/>
    <col min="4112" max="4112" width="13.85546875" style="44" customWidth="1"/>
    <col min="4113" max="4113" width="14.28515625" style="44" customWidth="1"/>
    <col min="4114" max="4114" width="11.7109375" style="44"/>
    <col min="4115" max="4115" width="8.28515625" style="44" customWidth="1"/>
    <col min="4116" max="4116" width="16.7109375" style="44" bestFit="1" customWidth="1"/>
    <col min="4117" max="4353" width="11.7109375" style="44"/>
    <col min="4354" max="4354" width="9.140625" style="44" customWidth="1"/>
    <col min="4355" max="4355" width="22" style="44" customWidth="1"/>
    <col min="4356" max="4356" width="14.28515625" style="44" customWidth="1"/>
    <col min="4357" max="4357" width="15.85546875" style="44" bestFit="1" customWidth="1"/>
    <col min="4358" max="4359" width="14.28515625" style="44" customWidth="1"/>
    <col min="4360" max="4360" width="17.7109375" style="44" customWidth="1"/>
    <col min="4361" max="4361" width="8.28515625" style="44" customWidth="1"/>
    <col min="4362" max="4362" width="9.28515625" style="44" customWidth="1"/>
    <col min="4363" max="4363" width="13.42578125" style="44" customWidth="1"/>
    <col min="4364" max="4365" width="14.28515625" style="44" customWidth="1"/>
    <col min="4366" max="4366" width="11.42578125" style="44" customWidth="1"/>
    <col min="4367" max="4367" width="15.140625" style="44" customWidth="1"/>
    <col min="4368" max="4368" width="13.85546875" style="44" customWidth="1"/>
    <col min="4369" max="4369" width="14.28515625" style="44" customWidth="1"/>
    <col min="4370" max="4370" width="11.7109375" style="44"/>
    <col min="4371" max="4371" width="8.28515625" style="44" customWidth="1"/>
    <col min="4372" max="4372" width="16.7109375" style="44" bestFit="1" customWidth="1"/>
    <col min="4373" max="4609" width="11.7109375" style="44"/>
    <col min="4610" max="4610" width="9.140625" style="44" customWidth="1"/>
    <col min="4611" max="4611" width="22" style="44" customWidth="1"/>
    <col min="4612" max="4612" width="14.28515625" style="44" customWidth="1"/>
    <col min="4613" max="4613" width="15.85546875" style="44" bestFit="1" customWidth="1"/>
    <col min="4614" max="4615" width="14.28515625" style="44" customWidth="1"/>
    <col min="4616" max="4616" width="17.7109375" style="44" customWidth="1"/>
    <col min="4617" max="4617" width="8.28515625" style="44" customWidth="1"/>
    <col min="4618" max="4618" width="9.28515625" style="44" customWidth="1"/>
    <col min="4619" max="4619" width="13.42578125" style="44" customWidth="1"/>
    <col min="4620" max="4621" width="14.28515625" style="44" customWidth="1"/>
    <col min="4622" max="4622" width="11.42578125" style="44" customWidth="1"/>
    <col min="4623" max="4623" width="15.140625" style="44" customWidth="1"/>
    <col min="4624" max="4624" width="13.85546875" style="44" customWidth="1"/>
    <col min="4625" max="4625" width="14.28515625" style="44" customWidth="1"/>
    <col min="4626" max="4626" width="11.7109375" style="44"/>
    <col min="4627" max="4627" width="8.28515625" style="44" customWidth="1"/>
    <col min="4628" max="4628" width="16.7109375" style="44" bestFit="1" customWidth="1"/>
    <col min="4629" max="4865" width="11.7109375" style="44"/>
    <col min="4866" max="4866" width="9.140625" style="44" customWidth="1"/>
    <col min="4867" max="4867" width="22" style="44" customWidth="1"/>
    <col min="4868" max="4868" width="14.28515625" style="44" customWidth="1"/>
    <col min="4869" max="4869" width="15.85546875" style="44" bestFit="1" customWidth="1"/>
    <col min="4870" max="4871" width="14.28515625" style="44" customWidth="1"/>
    <col min="4872" max="4872" width="17.7109375" style="44" customWidth="1"/>
    <col min="4873" max="4873" width="8.28515625" style="44" customWidth="1"/>
    <col min="4874" max="4874" width="9.28515625" style="44" customWidth="1"/>
    <col min="4875" max="4875" width="13.42578125" style="44" customWidth="1"/>
    <col min="4876" max="4877" width="14.28515625" style="44" customWidth="1"/>
    <col min="4878" max="4878" width="11.42578125" style="44" customWidth="1"/>
    <col min="4879" max="4879" width="15.140625" style="44" customWidth="1"/>
    <col min="4880" max="4880" width="13.85546875" style="44" customWidth="1"/>
    <col min="4881" max="4881" width="14.28515625" style="44" customWidth="1"/>
    <col min="4882" max="4882" width="11.7109375" style="44"/>
    <col min="4883" max="4883" width="8.28515625" style="44" customWidth="1"/>
    <col min="4884" max="4884" width="16.7109375" style="44" bestFit="1" customWidth="1"/>
    <col min="4885" max="5121" width="11.7109375" style="44"/>
    <col min="5122" max="5122" width="9.140625" style="44" customWidth="1"/>
    <col min="5123" max="5123" width="22" style="44" customWidth="1"/>
    <col min="5124" max="5124" width="14.28515625" style="44" customWidth="1"/>
    <col min="5125" max="5125" width="15.85546875" style="44" bestFit="1" customWidth="1"/>
    <col min="5126" max="5127" width="14.28515625" style="44" customWidth="1"/>
    <col min="5128" max="5128" width="17.7109375" style="44" customWidth="1"/>
    <col min="5129" max="5129" width="8.28515625" style="44" customWidth="1"/>
    <col min="5130" max="5130" width="9.28515625" style="44" customWidth="1"/>
    <col min="5131" max="5131" width="13.42578125" style="44" customWidth="1"/>
    <col min="5132" max="5133" width="14.28515625" style="44" customWidth="1"/>
    <col min="5134" max="5134" width="11.42578125" style="44" customWidth="1"/>
    <col min="5135" max="5135" width="15.140625" style="44" customWidth="1"/>
    <col min="5136" max="5136" width="13.85546875" style="44" customWidth="1"/>
    <col min="5137" max="5137" width="14.28515625" style="44" customWidth="1"/>
    <col min="5138" max="5138" width="11.7109375" style="44"/>
    <col min="5139" max="5139" width="8.28515625" style="44" customWidth="1"/>
    <col min="5140" max="5140" width="16.7109375" style="44" bestFit="1" customWidth="1"/>
    <col min="5141" max="5377" width="11.7109375" style="44"/>
    <col min="5378" max="5378" width="9.140625" style="44" customWidth="1"/>
    <col min="5379" max="5379" width="22" style="44" customWidth="1"/>
    <col min="5380" max="5380" width="14.28515625" style="44" customWidth="1"/>
    <col min="5381" max="5381" width="15.85546875" style="44" bestFit="1" customWidth="1"/>
    <col min="5382" max="5383" width="14.28515625" style="44" customWidth="1"/>
    <col min="5384" max="5384" width="17.7109375" style="44" customWidth="1"/>
    <col min="5385" max="5385" width="8.28515625" style="44" customWidth="1"/>
    <col min="5386" max="5386" width="9.28515625" style="44" customWidth="1"/>
    <col min="5387" max="5387" width="13.42578125" style="44" customWidth="1"/>
    <col min="5388" max="5389" width="14.28515625" style="44" customWidth="1"/>
    <col min="5390" max="5390" width="11.42578125" style="44" customWidth="1"/>
    <col min="5391" max="5391" width="15.140625" style="44" customWidth="1"/>
    <col min="5392" max="5392" width="13.85546875" style="44" customWidth="1"/>
    <col min="5393" max="5393" width="14.28515625" style="44" customWidth="1"/>
    <col min="5394" max="5394" width="11.7109375" style="44"/>
    <col min="5395" max="5395" width="8.28515625" style="44" customWidth="1"/>
    <col min="5396" max="5396" width="16.7109375" style="44" bestFit="1" customWidth="1"/>
    <col min="5397" max="5633" width="11.7109375" style="44"/>
    <col min="5634" max="5634" width="9.140625" style="44" customWidth="1"/>
    <col min="5635" max="5635" width="22" style="44" customWidth="1"/>
    <col min="5636" max="5636" width="14.28515625" style="44" customWidth="1"/>
    <col min="5637" max="5637" width="15.85546875" style="44" bestFit="1" customWidth="1"/>
    <col min="5638" max="5639" width="14.28515625" style="44" customWidth="1"/>
    <col min="5640" max="5640" width="17.7109375" style="44" customWidth="1"/>
    <col min="5641" max="5641" width="8.28515625" style="44" customWidth="1"/>
    <col min="5642" max="5642" width="9.28515625" style="44" customWidth="1"/>
    <col min="5643" max="5643" width="13.42578125" style="44" customWidth="1"/>
    <col min="5644" max="5645" width="14.28515625" style="44" customWidth="1"/>
    <col min="5646" max="5646" width="11.42578125" style="44" customWidth="1"/>
    <col min="5647" max="5647" width="15.140625" style="44" customWidth="1"/>
    <col min="5648" max="5648" width="13.85546875" style="44" customWidth="1"/>
    <col min="5649" max="5649" width="14.28515625" style="44" customWidth="1"/>
    <col min="5650" max="5650" width="11.7109375" style="44"/>
    <col min="5651" max="5651" width="8.28515625" style="44" customWidth="1"/>
    <col min="5652" max="5652" width="16.7109375" style="44" bestFit="1" customWidth="1"/>
    <col min="5653" max="5889" width="11.7109375" style="44"/>
    <col min="5890" max="5890" width="9.140625" style="44" customWidth="1"/>
    <col min="5891" max="5891" width="22" style="44" customWidth="1"/>
    <col min="5892" max="5892" width="14.28515625" style="44" customWidth="1"/>
    <col min="5893" max="5893" width="15.85546875" style="44" bestFit="1" customWidth="1"/>
    <col min="5894" max="5895" width="14.28515625" style="44" customWidth="1"/>
    <col min="5896" max="5896" width="17.7109375" style="44" customWidth="1"/>
    <col min="5897" max="5897" width="8.28515625" style="44" customWidth="1"/>
    <col min="5898" max="5898" width="9.28515625" style="44" customWidth="1"/>
    <col min="5899" max="5899" width="13.42578125" style="44" customWidth="1"/>
    <col min="5900" max="5901" width="14.28515625" style="44" customWidth="1"/>
    <col min="5902" max="5902" width="11.42578125" style="44" customWidth="1"/>
    <col min="5903" max="5903" width="15.140625" style="44" customWidth="1"/>
    <col min="5904" max="5904" width="13.85546875" style="44" customWidth="1"/>
    <col min="5905" max="5905" width="14.28515625" style="44" customWidth="1"/>
    <col min="5906" max="5906" width="11.7109375" style="44"/>
    <col min="5907" max="5907" width="8.28515625" style="44" customWidth="1"/>
    <col min="5908" max="5908" width="16.7109375" style="44" bestFit="1" customWidth="1"/>
    <col min="5909" max="6145" width="11.7109375" style="44"/>
    <col min="6146" max="6146" width="9.140625" style="44" customWidth="1"/>
    <col min="6147" max="6147" width="22" style="44" customWidth="1"/>
    <col min="6148" max="6148" width="14.28515625" style="44" customWidth="1"/>
    <col min="6149" max="6149" width="15.85546875" style="44" bestFit="1" customWidth="1"/>
    <col min="6150" max="6151" width="14.28515625" style="44" customWidth="1"/>
    <col min="6152" max="6152" width="17.7109375" style="44" customWidth="1"/>
    <col min="6153" max="6153" width="8.28515625" style="44" customWidth="1"/>
    <col min="6154" max="6154" width="9.28515625" style="44" customWidth="1"/>
    <col min="6155" max="6155" width="13.42578125" style="44" customWidth="1"/>
    <col min="6156" max="6157" width="14.28515625" style="44" customWidth="1"/>
    <col min="6158" max="6158" width="11.42578125" style="44" customWidth="1"/>
    <col min="6159" max="6159" width="15.140625" style="44" customWidth="1"/>
    <col min="6160" max="6160" width="13.85546875" style="44" customWidth="1"/>
    <col min="6161" max="6161" width="14.28515625" style="44" customWidth="1"/>
    <col min="6162" max="6162" width="11.7109375" style="44"/>
    <col min="6163" max="6163" width="8.28515625" style="44" customWidth="1"/>
    <col min="6164" max="6164" width="16.7109375" style="44" bestFit="1" customWidth="1"/>
    <col min="6165" max="6401" width="11.7109375" style="44"/>
    <col min="6402" max="6402" width="9.140625" style="44" customWidth="1"/>
    <col min="6403" max="6403" width="22" style="44" customWidth="1"/>
    <col min="6404" max="6404" width="14.28515625" style="44" customWidth="1"/>
    <col min="6405" max="6405" width="15.85546875" style="44" bestFit="1" customWidth="1"/>
    <col min="6406" max="6407" width="14.28515625" style="44" customWidth="1"/>
    <col min="6408" max="6408" width="17.7109375" style="44" customWidth="1"/>
    <col min="6409" max="6409" width="8.28515625" style="44" customWidth="1"/>
    <col min="6410" max="6410" width="9.28515625" style="44" customWidth="1"/>
    <col min="6411" max="6411" width="13.42578125" style="44" customWidth="1"/>
    <col min="6412" max="6413" width="14.28515625" style="44" customWidth="1"/>
    <col min="6414" max="6414" width="11.42578125" style="44" customWidth="1"/>
    <col min="6415" max="6415" width="15.140625" style="44" customWidth="1"/>
    <col min="6416" max="6416" width="13.85546875" style="44" customWidth="1"/>
    <col min="6417" max="6417" width="14.28515625" style="44" customWidth="1"/>
    <col min="6418" max="6418" width="11.7109375" style="44"/>
    <col min="6419" max="6419" width="8.28515625" style="44" customWidth="1"/>
    <col min="6420" max="6420" width="16.7109375" style="44" bestFit="1" customWidth="1"/>
    <col min="6421" max="6657" width="11.7109375" style="44"/>
    <col min="6658" max="6658" width="9.140625" style="44" customWidth="1"/>
    <col min="6659" max="6659" width="22" style="44" customWidth="1"/>
    <col min="6660" max="6660" width="14.28515625" style="44" customWidth="1"/>
    <col min="6661" max="6661" width="15.85546875" style="44" bestFit="1" customWidth="1"/>
    <col min="6662" max="6663" width="14.28515625" style="44" customWidth="1"/>
    <col min="6664" max="6664" width="17.7109375" style="44" customWidth="1"/>
    <col min="6665" max="6665" width="8.28515625" style="44" customWidth="1"/>
    <col min="6666" max="6666" width="9.28515625" style="44" customWidth="1"/>
    <col min="6667" max="6667" width="13.42578125" style="44" customWidth="1"/>
    <col min="6668" max="6669" width="14.28515625" style="44" customWidth="1"/>
    <col min="6670" max="6670" width="11.42578125" style="44" customWidth="1"/>
    <col min="6671" max="6671" width="15.140625" style="44" customWidth="1"/>
    <col min="6672" max="6672" width="13.85546875" style="44" customWidth="1"/>
    <col min="6673" max="6673" width="14.28515625" style="44" customWidth="1"/>
    <col min="6674" max="6674" width="11.7109375" style="44"/>
    <col min="6675" max="6675" width="8.28515625" style="44" customWidth="1"/>
    <col min="6676" max="6676" width="16.7109375" style="44" bestFit="1" customWidth="1"/>
    <col min="6677" max="6913" width="11.7109375" style="44"/>
    <col min="6914" max="6914" width="9.140625" style="44" customWidth="1"/>
    <col min="6915" max="6915" width="22" style="44" customWidth="1"/>
    <col min="6916" max="6916" width="14.28515625" style="44" customWidth="1"/>
    <col min="6917" max="6917" width="15.85546875" style="44" bestFit="1" customWidth="1"/>
    <col min="6918" max="6919" width="14.28515625" style="44" customWidth="1"/>
    <col min="6920" max="6920" width="17.7109375" style="44" customWidth="1"/>
    <col min="6921" max="6921" width="8.28515625" style="44" customWidth="1"/>
    <col min="6922" max="6922" width="9.28515625" style="44" customWidth="1"/>
    <col min="6923" max="6923" width="13.42578125" style="44" customWidth="1"/>
    <col min="6924" max="6925" width="14.28515625" style="44" customWidth="1"/>
    <col min="6926" max="6926" width="11.42578125" style="44" customWidth="1"/>
    <col min="6927" max="6927" width="15.140625" style="44" customWidth="1"/>
    <col min="6928" max="6928" width="13.85546875" style="44" customWidth="1"/>
    <col min="6929" max="6929" width="14.28515625" style="44" customWidth="1"/>
    <col min="6930" max="6930" width="11.7109375" style="44"/>
    <col min="6931" max="6931" width="8.28515625" style="44" customWidth="1"/>
    <col min="6932" max="6932" width="16.7109375" style="44" bestFit="1" customWidth="1"/>
    <col min="6933" max="7169" width="11.7109375" style="44"/>
    <col min="7170" max="7170" width="9.140625" style="44" customWidth="1"/>
    <col min="7171" max="7171" width="22" style="44" customWidth="1"/>
    <col min="7172" max="7172" width="14.28515625" style="44" customWidth="1"/>
    <col min="7173" max="7173" width="15.85546875" style="44" bestFit="1" customWidth="1"/>
    <col min="7174" max="7175" width="14.28515625" style="44" customWidth="1"/>
    <col min="7176" max="7176" width="17.7109375" style="44" customWidth="1"/>
    <col min="7177" max="7177" width="8.28515625" style="44" customWidth="1"/>
    <col min="7178" max="7178" width="9.28515625" style="44" customWidth="1"/>
    <col min="7179" max="7179" width="13.42578125" style="44" customWidth="1"/>
    <col min="7180" max="7181" width="14.28515625" style="44" customWidth="1"/>
    <col min="7182" max="7182" width="11.42578125" style="44" customWidth="1"/>
    <col min="7183" max="7183" width="15.140625" style="44" customWidth="1"/>
    <col min="7184" max="7184" width="13.85546875" style="44" customWidth="1"/>
    <col min="7185" max="7185" width="14.28515625" style="44" customWidth="1"/>
    <col min="7186" max="7186" width="11.7109375" style="44"/>
    <col min="7187" max="7187" width="8.28515625" style="44" customWidth="1"/>
    <col min="7188" max="7188" width="16.7109375" style="44" bestFit="1" customWidth="1"/>
    <col min="7189" max="7425" width="11.7109375" style="44"/>
    <col min="7426" max="7426" width="9.140625" style="44" customWidth="1"/>
    <col min="7427" max="7427" width="22" style="44" customWidth="1"/>
    <col min="7428" max="7428" width="14.28515625" style="44" customWidth="1"/>
    <col min="7429" max="7429" width="15.85546875" style="44" bestFit="1" customWidth="1"/>
    <col min="7430" max="7431" width="14.28515625" style="44" customWidth="1"/>
    <col min="7432" max="7432" width="17.7109375" style="44" customWidth="1"/>
    <col min="7433" max="7433" width="8.28515625" style="44" customWidth="1"/>
    <col min="7434" max="7434" width="9.28515625" style="44" customWidth="1"/>
    <col min="7435" max="7435" width="13.42578125" style="44" customWidth="1"/>
    <col min="7436" max="7437" width="14.28515625" style="44" customWidth="1"/>
    <col min="7438" max="7438" width="11.42578125" style="44" customWidth="1"/>
    <col min="7439" max="7439" width="15.140625" style="44" customWidth="1"/>
    <col min="7440" max="7440" width="13.85546875" style="44" customWidth="1"/>
    <col min="7441" max="7441" width="14.28515625" style="44" customWidth="1"/>
    <col min="7442" max="7442" width="11.7109375" style="44"/>
    <col min="7443" max="7443" width="8.28515625" style="44" customWidth="1"/>
    <col min="7444" max="7444" width="16.7109375" style="44" bestFit="1" customWidth="1"/>
    <col min="7445" max="7681" width="11.7109375" style="44"/>
    <col min="7682" max="7682" width="9.140625" style="44" customWidth="1"/>
    <col min="7683" max="7683" width="22" style="44" customWidth="1"/>
    <col min="7684" max="7684" width="14.28515625" style="44" customWidth="1"/>
    <col min="7685" max="7685" width="15.85546875" style="44" bestFit="1" customWidth="1"/>
    <col min="7686" max="7687" width="14.28515625" style="44" customWidth="1"/>
    <col min="7688" max="7688" width="17.7109375" style="44" customWidth="1"/>
    <col min="7689" max="7689" width="8.28515625" style="44" customWidth="1"/>
    <col min="7690" max="7690" width="9.28515625" style="44" customWidth="1"/>
    <col min="7691" max="7691" width="13.42578125" style="44" customWidth="1"/>
    <col min="7692" max="7693" width="14.28515625" style="44" customWidth="1"/>
    <col min="7694" max="7694" width="11.42578125" style="44" customWidth="1"/>
    <col min="7695" max="7695" width="15.140625" style="44" customWidth="1"/>
    <col min="7696" max="7696" width="13.85546875" style="44" customWidth="1"/>
    <col min="7697" max="7697" width="14.28515625" style="44" customWidth="1"/>
    <col min="7698" max="7698" width="11.7109375" style="44"/>
    <col min="7699" max="7699" width="8.28515625" style="44" customWidth="1"/>
    <col min="7700" max="7700" width="16.7109375" style="44" bestFit="1" customWidth="1"/>
    <col min="7701" max="7937" width="11.7109375" style="44"/>
    <col min="7938" max="7938" width="9.140625" style="44" customWidth="1"/>
    <col min="7939" max="7939" width="22" style="44" customWidth="1"/>
    <col min="7940" max="7940" width="14.28515625" style="44" customWidth="1"/>
    <col min="7941" max="7941" width="15.85546875" style="44" bestFit="1" customWidth="1"/>
    <col min="7942" max="7943" width="14.28515625" style="44" customWidth="1"/>
    <col min="7944" max="7944" width="17.7109375" style="44" customWidth="1"/>
    <col min="7945" max="7945" width="8.28515625" style="44" customWidth="1"/>
    <col min="7946" max="7946" width="9.28515625" style="44" customWidth="1"/>
    <col min="7947" max="7947" width="13.42578125" style="44" customWidth="1"/>
    <col min="7948" max="7949" width="14.28515625" style="44" customWidth="1"/>
    <col min="7950" max="7950" width="11.42578125" style="44" customWidth="1"/>
    <col min="7951" max="7951" width="15.140625" style="44" customWidth="1"/>
    <col min="7952" max="7952" width="13.85546875" style="44" customWidth="1"/>
    <col min="7953" max="7953" width="14.28515625" style="44" customWidth="1"/>
    <col min="7954" max="7954" width="11.7109375" style="44"/>
    <col min="7955" max="7955" width="8.28515625" style="44" customWidth="1"/>
    <col min="7956" max="7956" width="16.7109375" style="44" bestFit="1" customWidth="1"/>
    <col min="7957" max="8193" width="11.7109375" style="44"/>
    <col min="8194" max="8194" width="9.140625" style="44" customWidth="1"/>
    <col min="8195" max="8195" width="22" style="44" customWidth="1"/>
    <col min="8196" max="8196" width="14.28515625" style="44" customWidth="1"/>
    <col min="8197" max="8197" width="15.85546875" style="44" bestFit="1" customWidth="1"/>
    <col min="8198" max="8199" width="14.28515625" style="44" customWidth="1"/>
    <col min="8200" max="8200" width="17.7109375" style="44" customWidth="1"/>
    <col min="8201" max="8201" width="8.28515625" style="44" customWidth="1"/>
    <col min="8202" max="8202" width="9.28515625" style="44" customWidth="1"/>
    <col min="8203" max="8203" width="13.42578125" style="44" customWidth="1"/>
    <col min="8204" max="8205" width="14.28515625" style="44" customWidth="1"/>
    <col min="8206" max="8206" width="11.42578125" style="44" customWidth="1"/>
    <col min="8207" max="8207" width="15.140625" style="44" customWidth="1"/>
    <col min="8208" max="8208" width="13.85546875" style="44" customWidth="1"/>
    <col min="8209" max="8209" width="14.28515625" style="44" customWidth="1"/>
    <col min="8210" max="8210" width="11.7109375" style="44"/>
    <col min="8211" max="8211" width="8.28515625" style="44" customWidth="1"/>
    <col min="8212" max="8212" width="16.7109375" style="44" bestFit="1" customWidth="1"/>
    <col min="8213" max="8449" width="11.7109375" style="44"/>
    <col min="8450" max="8450" width="9.140625" style="44" customWidth="1"/>
    <col min="8451" max="8451" width="22" style="44" customWidth="1"/>
    <col min="8452" max="8452" width="14.28515625" style="44" customWidth="1"/>
    <col min="8453" max="8453" width="15.85546875" style="44" bestFit="1" customWidth="1"/>
    <col min="8454" max="8455" width="14.28515625" style="44" customWidth="1"/>
    <col min="8456" max="8456" width="17.7109375" style="44" customWidth="1"/>
    <col min="8457" max="8457" width="8.28515625" style="44" customWidth="1"/>
    <col min="8458" max="8458" width="9.28515625" style="44" customWidth="1"/>
    <col min="8459" max="8459" width="13.42578125" style="44" customWidth="1"/>
    <col min="8460" max="8461" width="14.28515625" style="44" customWidth="1"/>
    <col min="8462" max="8462" width="11.42578125" style="44" customWidth="1"/>
    <col min="8463" max="8463" width="15.140625" style="44" customWidth="1"/>
    <col min="8464" max="8464" width="13.85546875" style="44" customWidth="1"/>
    <col min="8465" max="8465" width="14.28515625" style="44" customWidth="1"/>
    <col min="8466" max="8466" width="11.7109375" style="44"/>
    <col min="8467" max="8467" width="8.28515625" style="44" customWidth="1"/>
    <col min="8468" max="8468" width="16.7109375" style="44" bestFit="1" customWidth="1"/>
    <col min="8469" max="8705" width="11.7109375" style="44"/>
    <col min="8706" max="8706" width="9.140625" style="44" customWidth="1"/>
    <col min="8707" max="8707" width="22" style="44" customWidth="1"/>
    <col min="8708" max="8708" width="14.28515625" style="44" customWidth="1"/>
    <col min="8709" max="8709" width="15.85546875" style="44" bestFit="1" customWidth="1"/>
    <col min="8710" max="8711" width="14.28515625" style="44" customWidth="1"/>
    <col min="8712" max="8712" width="17.7109375" style="44" customWidth="1"/>
    <col min="8713" max="8713" width="8.28515625" style="44" customWidth="1"/>
    <col min="8714" max="8714" width="9.28515625" style="44" customWidth="1"/>
    <col min="8715" max="8715" width="13.42578125" style="44" customWidth="1"/>
    <col min="8716" max="8717" width="14.28515625" style="44" customWidth="1"/>
    <col min="8718" max="8718" width="11.42578125" style="44" customWidth="1"/>
    <col min="8719" max="8719" width="15.140625" style="44" customWidth="1"/>
    <col min="8720" max="8720" width="13.85546875" style="44" customWidth="1"/>
    <col min="8721" max="8721" width="14.28515625" style="44" customWidth="1"/>
    <col min="8722" max="8722" width="11.7109375" style="44"/>
    <col min="8723" max="8723" width="8.28515625" style="44" customWidth="1"/>
    <col min="8724" max="8724" width="16.7109375" style="44" bestFit="1" customWidth="1"/>
    <col min="8725" max="8961" width="11.7109375" style="44"/>
    <col min="8962" max="8962" width="9.140625" style="44" customWidth="1"/>
    <col min="8963" max="8963" width="22" style="44" customWidth="1"/>
    <col min="8964" max="8964" width="14.28515625" style="44" customWidth="1"/>
    <col min="8965" max="8965" width="15.85546875" style="44" bestFit="1" customWidth="1"/>
    <col min="8966" max="8967" width="14.28515625" style="44" customWidth="1"/>
    <col min="8968" max="8968" width="17.7109375" style="44" customWidth="1"/>
    <col min="8969" max="8969" width="8.28515625" style="44" customWidth="1"/>
    <col min="8970" max="8970" width="9.28515625" style="44" customWidth="1"/>
    <col min="8971" max="8971" width="13.42578125" style="44" customWidth="1"/>
    <col min="8972" max="8973" width="14.28515625" style="44" customWidth="1"/>
    <col min="8974" max="8974" width="11.42578125" style="44" customWidth="1"/>
    <col min="8975" max="8975" width="15.140625" style="44" customWidth="1"/>
    <col min="8976" max="8976" width="13.85546875" style="44" customWidth="1"/>
    <col min="8977" max="8977" width="14.28515625" style="44" customWidth="1"/>
    <col min="8978" max="8978" width="11.7109375" style="44"/>
    <col min="8979" max="8979" width="8.28515625" style="44" customWidth="1"/>
    <col min="8980" max="8980" width="16.7109375" style="44" bestFit="1" customWidth="1"/>
    <col min="8981" max="9217" width="11.7109375" style="44"/>
    <col min="9218" max="9218" width="9.140625" style="44" customWidth="1"/>
    <col min="9219" max="9219" width="22" style="44" customWidth="1"/>
    <col min="9220" max="9220" width="14.28515625" style="44" customWidth="1"/>
    <col min="9221" max="9221" width="15.85546875" style="44" bestFit="1" customWidth="1"/>
    <col min="9222" max="9223" width="14.28515625" style="44" customWidth="1"/>
    <col min="9224" max="9224" width="17.7109375" style="44" customWidth="1"/>
    <col min="9225" max="9225" width="8.28515625" style="44" customWidth="1"/>
    <col min="9226" max="9226" width="9.28515625" style="44" customWidth="1"/>
    <col min="9227" max="9227" width="13.42578125" style="44" customWidth="1"/>
    <col min="9228" max="9229" width="14.28515625" style="44" customWidth="1"/>
    <col min="9230" max="9230" width="11.42578125" style="44" customWidth="1"/>
    <col min="9231" max="9231" width="15.140625" style="44" customWidth="1"/>
    <col min="9232" max="9232" width="13.85546875" style="44" customWidth="1"/>
    <col min="9233" max="9233" width="14.28515625" style="44" customWidth="1"/>
    <col min="9234" max="9234" width="11.7109375" style="44"/>
    <col min="9235" max="9235" width="8.28515625" style="44" customWidth="1"/>
    <col min="9236" max="9236" width="16.7109375" style="44" bestFit="1" customWidth="1"/>
    <col min="9237" max="9473" width="11.7109375" style="44"/>
    <col min="9474" max="9474" width="9.140625" style="44" customWidth="1"/>
    <col min="9475" max="9475" width="22" style="44" customWidth="1"/>
    <col min="9476" max="9476" width="14.28515625" style="44" customWidth="1"/>
    <col min="9477" max="9477" width="15.85546875" style="44" bestFit="1" customWidth="1"/>
    <col min="9478" max="9479" width="14.28515625" style="44" customWidth="1"/>
    <col min="9480" max="9480" width="17.7109375" style="44" customWidth="1"/>
    <col min="9481" max="9481" width="8.28515625" style="44" customWidth="1"/>
    <col min="9482" max="9482" width="9.28515625" style="44" customWidth="1"/>
    <col min="9483" max="9483" width="13.42578125" style="44" customWidth="1"/>
    <col min="9484" max="9485" width="14.28515625" style="44" customWidth="1"/>
    <col min="9486" max="9486" width="11.42578125" style="44" customWidth="1"/>
    <col min="9487" max="9487" width="15.140625" style="44" customWidth="1"/>
    <col min="9488" max="9488" width="13.85546875" style="44" customWidth="1"/>
    <col min="9489" max="9489" width="14.28515625" style="44" customWidth="1"/>
    <col min="9490" max="9490" width="11.7109375" style="44"/>
    <col min="9491" max="9491" width="8.28515625" style="44" customWidth="1"/>
    <col min="9492" max="9492" width="16.7109375" style="44" bestFit="1" customWidth="1"/>
    <col min="9493" max="9729" width="11.7109375" style="44"/>
    <col min="9730" max="9730" width="9.140625" style="44" customWidth="1"/>
    <col min="9731" max="9731" width="22" style="44" customWidth="1"/>
    <col min="9732" max="9732" width="14.28515625" style="44" customWidth="1"/>
    <col min="9733" max="9733" width="15.85546875" style="44" bestFit="1" customWidth="1"/>
    <col min="9734" max="9735" width="14.28515625" style="44" customWidth="1"/>
    <col min="9736" max="9736" width="17.7109375" style="44" customWidth="1"/>
    <col min="9737" max="9737" width="8.28515625" style="44" customWidth="1"/>
    <col min="9738" max="9738" width="9.28515625" style="44" customWidth="1"/>
    <col min="9739" max="9739" width="13.42578125" style="44" customWidth="1"/>
    <col min="9740" max="9741" width="14.28515625" style="44" customWidth="1"/>
    <col min="9742" max="9742" width="11.42578125" style="44" customWidth="1"/>
    <col min="9743" max="9743" width="15.140625" style="44" customWidth="1"/>
    <col min="9744" max="9744" width="13.85546875" style="44" customWidth="1"/>
    <col min="9745" max="9745" width="14.28515625" style="44" customWidth="1"/>
    <col min="9746" max="9746" width="11.7109375" style="44"/>
    <col min="9747" max="9747" width="8.28515625" style="44" customWidth="1"/>
    <col min="9748" max="9748" width="16.7109375" style="44" bestFit="1" customWidth="1"/>
    <col min="9749" max="9985" width="11.7109375" style="44"/>
    <col min="9986" max="9986" width="9.140625" style="44" customWidth="1"/>
    <col min="9987" max="9987" width="22" style="44" customWidth="1"/>
    <col min="9988" max="9988" width="14.28515625" style="44" customWidth="1"/>
    <col min="9989" max="9989" width="15.85546875" style="44" bestFit="1" customWidth="1"/>
    <col min="9990" max="9991" width="14.28515625" style="44" customWidth="1"/>
    <col min="9992" max="9992" width="17.7109375" style="44" customWidth="1"/>
    <col min="9993" max="9993" width="8.28515625" style="44" customWidth="1"/>
    <col min="9994" max="9994" width="9.28515625" style="44" customWidth="1"/>
    <col min="9995" max="9995" width="13.42578125" style="44" customWidth="1"/>
    <col min="9996" max="9997" width="14.28515625" style="44" customWidth="1"/>
    <col min="9998" max="9998" width="11.42578125" style="44" customWidth="1"/>
    <col min="9999" max="9999" width="15.140625" style="44" customWidth="1"/>
    <col min="10000" max="10000" width="13.85546875" style="44" customWidth="1"/>
    <col min="10001" max="10001" width="14.28515625" style="44" customWidth="1"/>
    <col min="10002" max="10002" width="11.7109375" style="44"/>
    <col min="10003" max="10003" width="8.28515625" style="44" customWidth="1"/>
    <col min="10004" max="10004" width="16.7109375" style="44" bestFit="1" customWidth="1"/>
    <col min="10005" max="10241" width="11.7109375" style="44"/>
    <col min="10242" max="10242" width="9.140625" style="44" customWidth="1"/>
    <col min="10243" max="10243" width="22" style="44" customWidth="1"/>
    <col min="10244" max="10244" width="14.28515625" style="44" customWidth="1"/>
    <col min="10245" max="10245" width="15.85546875" style="44" bestFit="1" customWidth="1"/>
    <col min="10246" max="10247" width="14.28515625" style="44" customWidth="1"/>
    <col min="10248" max="10248" width="17.7109375" style="44" customWidth="1"/>
    <col min="10249" max="10249" width="8.28515625" style="44" customWidth="1"/>
    <col min="10250" max="10250" width="9.28515625" style="44" customWidth="1"/>
    <col min="10251" max="10251" width="13.42578125" style="44" customWidth="1"/>
    <col min="10252" max="10253" width="14.28515625" style="44" customWidth="1"/>
    <col min="10254" max="10254" width="11.42578125" style="44" customWidth="1"/>
    <col min="10255" max="10255" width="15.140625" style="44" customWidth="1"/>
    <col min="10256" max="10256" width="13.85546875" style="44" customWidth="1"/>
    <col min="10257" max="10257" width="14.28515625" style="44" customWidth="1"/>
    <col min="10258" max="10258" width="11.7109375" style="44"/>
    <col min="10259" max="10259" width="8.28515625" style="44" customWidth="1"/>
    <col min="10260" max="10260" width="16.7109375" style="44" bestFit="1" customWidth="1"/>
    <col min="10261" max="10497" width="11.7109375" style="44"/>
    <col min="10498" max="10498" width="9.140625" style="44" customWidth="1"/>
    <col min="10499" max="10499" width="22" style="44" customWidth="1"/>
    <col min="10500" max="10500" width="14.28515625" style="44" customWidth="1"/>
    <col min="10501" max="10501" width="15.85546875" style="44" bestFit="1" customWidth="1"/>
    <col min="10502" max="10503" width="14.28515625" style="44" customWidth="1"/>
    <col min="10504" max="10504" width="17.7109375" style="44" customWidth="1"/>
    <col min="10505" max="10505" width="8.28515625" style="44" customWidth="1"/>
    <col min="10506" max="10506" width="9.28515625" style="44" customWidth="1"/>
    <col min="10507" max="10507" width="13.42578125" style="44" customWidth="1"/>
    <col min="10508" max="10509" width="14.28515625" style="44" customWidth="1"/>
    <col min="10510" max="10510" width="11.42578125" style="44" customWidth="1"/>
    <col min="10511" max="10511" width="15.140625" style="44" customWidth="1"/>
    <col min="10512" max="10512" width="13.85546875" style="44" customWidth="1"/>
    <col min="10513" max="10513" width="14.28515625" style="44" customWidth="1"/>
    <col min="10514" max="10514" width="11.7109375" style="44"/>
    <col min="10515" max="10515" width="8.28515625" style="44" customWidth="1"/>
    <col min="10516" max="10516" width="16.7109375" style="44" bestFit="1" customWidth="1"/>
    <col min="10517" max="10753" width="11.7109375" style="44"/>
    <col min="10754" max="10754" width="9.140625" style="44" customWidth="1"/>
    <col min="10755" max="10755" width="22" style="44" customWidth="1"/>
    <col min="10756" max="10756" width="14.28515625" style="44" customWidth="1"/>
    <col min="10757" max="10757" width="15.85546875" style="44" bestFit="1" customWidth="1"/>
    <col min="10758" max="10759" width="14.28515625" style="44" customWidth="1"/>
    <col min="10760" max="10760" width="17.7109375" style="44" customWidth="1"/>
    <col min="10761" max="10761" width="8.28515625" style="44" customWidth="1"/>
    <col min="10762" max="10762" width="9.28515625" style="44" customWidth="1"/>
    <col min="10763" max="10763" width="13.42578125" style="44" customWidth="1"/>
    <col min="10764" max="10765" width="14.28515625" style="44" customWidth="1"/>
    <col min="10766" max="10766" width="11.42578125" style="44" customWidth="1"/>
    <col min="10767" max="10767" width="15.140625" style="44" customWidth="1"/>
    <col min="10768" max="10768" width="13.85546875" style="44" customWidth="1"/>
    <col min="10769" max="10769" width="14.28515625" style="44" customWidth="1"/>
    <col min="10770" max="10770" width="11.7109375" style="44"/>
    <col min="10771" max="10771" width="8.28515625" style="44" customWidth="1"/>
    <col min="10772" max="10772" width="16.7109375" style="44" bestFit="1" customWidth="1"/>
    <col min="10773" max="11009" width="11.7109375" style="44"/>
    <col min="11010" max="11010" width="9.140625" style="44" customWidth="1"/>
    <col min="11011" max="11011" width="22" style="44" customWidth="1"/>
    <col min="11012" max="11012" width="14.28515625" style="44" customWidth="1"/>
    <col min="11013" max="11013" width="15.85546875" style="44" bestFit="1" customWidth="1"/>
    <col min="11014" max="11015" width="14.28515625" style="44" customWidth="1"/>
    <col min="11016" max="11016" width="17.7109375" style="44" customWidth="1"/>
    <col min="11017" max="11017" width="8.28515625" style="44" customWidth="1"/>
    <col min="11018" max="11018" width="9.28515625" style="44" customWidth="1"/>
    <col min="11019" max="11019" width="13.42578125" style="44" customWidth="1"/>
    <col min="11020" max="11021" width="14.28515625" style="44" customWidth="1"/>
    <col min="11022" max="11022" width="11.42578125" style="44" customWidth="1"/>
    <col min="11023" max="11023" width="15.140625" style="44" customWidth="1"/>
    <col min="11024" max="11024" width="13.85546875" style="44" customWidth="1"/>
    <col min="11025" max="11025" width="14.28515625" style="44" customWidth="1"/>
    <col min="11026" max="11026" width="11.7109375" style="44"/>
    <col min="11027" max="11027" width="8.28515625" style="44" customWidth="1"/>
    <col min="11028" max="11028" width="16.7109375" style="44" bestFit="1" customWidth="1"/>
    <col min="11029" max="11265" width="11.7109375" style="44"/>
    <col min="11266" max="11266" width="9.140625" style="44" customWidth="1"/>
    <col min="11267" max="11267" width="22" style="44" customWidth="1"/>
    <col min="11268" max="11268" width="14.28515625" style="44" customWidth="1"/>
    <col min="11269" max="11269" width="15.85546875" style="44" bestFit="1" customWidth="1"/>
    <col min="11270" max="11271" width="14.28515625" style="44" customWidth="1"/>
    <col min="11272" max="11272" width="17.7109375" style="44" customWidth="1"/>
    <col min="11273" max="11273" width="8.28515625" style="44" customWidth="1"/>
    <col min="11274" max="11274" width="9.28515625" style="44" customWidth="1"/>
    <col min="11275" max="11275" width="13.42578125" style="44" customWidth="1"/>
    <col min="11276" max="11277" width="14.28515625" style="44" customWidth="1"/>
    <col min="11278" max="11278" width="11.42578125" style="44" customWidth="1"/>
    <col min="11279" max="11279" width="15.140625" style="44" customWidth="1"/>
    <col min="11280" max="11280" width="13.85546875" style="44" customWidth="1"/>
    <col min="11281" max="11281" width="14.28515625" style="44" customWidth="1"/>
    <col min="11282" max="11282" width="11.7109375" style="44"/>
    <col min="11283" max="11283" width="8.28515625" style="44" customWidth="1"/>
    <col min="11284" max="11284" width="16.7109375" style="44" bestFit="1" customWidth="1"/>
    <col min="11285" max="11521" width="11.7109375" style="44"/>
    <col min="11522" max="11522" width="9.140625" style="44" customWidth="1"/>
    <col min="11523" max="11523" width="22" style="44" customWidth="1"/>
    <col min="11524" max="11524" width="14.28515625" style="44" customWidth="1"/>
    <col min="11525" max="11525" width="15.85546875" style="44" bestFit="1" customWidth="1"/>
    <col min="11526" max="11527" width="14.28515625" style="44" customWidth="1"/>
    <col min="11528" max="11528" width="17.7109375" style="44" customWidth="1"/>
    <col min="11529" max="11529" width="8.28515625" style="44" customWidth="1"/>
    <col min="11530" max="11530" width="9.28515625" style="44" customWidth="1"/>
    <col min="11531" max="11531" width="13.42578125" style="44" customWidth="1"/>
    <col min="11532" max="11533" width="14.28515625" style="44" customWidth="1"/>
    <col min="11534" max="11534" width="11.42578125" style="44" customWidth="1"/>
    <col min="11535" max="11535" width="15.140625" style="44" customWidth="1"/>
    <col min="11536" max="11536" width="13.85546875" style="44" customWidth="1"/>
    <col min="11537" max="11537" width="14.28515625" style="44" customWidth="1"/>
    <col min="11538" max="11538" width="11.7109375" style="44"/>
    <col min="11539" max="11539" width="8.28515625" style="44" customWidth="1"/>
    <col min="11540" max="11540" width="16.7109375" style="44" bestFit="1" customWidth="1"/>
    <col min="11541" max="11777" width="11.7109375" style="44"/>
    <col min="11778" max="11778" width="9.140625" style="44" customWidth="1"/>
    <col min="11779" max="11779" width="22" style="44" customWidth="1"/>
    <col min="11780" max="11780" width="14.28515625" style="44" customWidth="1"/>
    <col min="11781" max="11781" width="15.85546875" style="44" bestFit="1" customWidth="1"/>
    <col min="11782" max="11783" width="14.28515625" style="44" customWidth="1"/>
    <col min="11784" max="11784" width="17.7109375" style="44" customWidth="1"/>
    <col min="11785" max="11785" width="8.28515625" style="44" customWidth="1"/>
    <col min="11786" max="11786" width="9.28515625" style="44" customWidth="1"/>
    <col min="11787" max="11787" width="13.42578125" style="44" customWidth="1"/>
    <col min="11788" max="11789" width="14.28515625" style="44" customWidth="1"/>
    <col min="11790" max="11790" width="11.42578125" style="44" customWidth="1"/>
    <col min="11791" max="11791" width="15.140625" style="44" customWidth="1"/>
    <col min="11792" max="11792" width="13.85546875" style="44" customWidth="1"/>
    <col min="11793" max="11793" width="14.28515625" style="44" customWidth="1"/>
    <col min="11794" max="11794" width="11.7109375" style="44"/>
    <col min="11795" max="11795" width="8.28515625" style="44" customWidth="1"/>
    <col min="11796" max="11796" width="16.7109375" style="44" bestFit="1" customWidth="1"/>
    <col min="11797" max="12033" width="11.7109375" style="44"/>
    <col min="12034" max="12034" width="9.140625" style="44" customWidth="1"/>
    <col min="12035" max="12035" width="22" style="44" customWidth="1"/>
    <col min="12036" max="12036" width="14.28515625" style="44" customWidth="1"/>
    <col min="12037" max="12037" width="15.85546875" style="44" bestFit="1" customWidth="1"/>
    <col min="12038" max="12039" width="14.28515625" style="44" customWidth="1"/>
    <col min="12040" max="12040" width="17.7109375" style="44" customWidth="1"/>
    <col min="12041" max="12041" width="8.28515625" style="44" customWidth="1"/>
    <col min="12042" max="12042" width="9.28515625" style="44" customWidth="1"/>
    <col min="12043" max="12043" width="13.42578125" style="44" customWidth="1"/>
    <col min="12044" max="12045" width="14.28515625" style="44" customWidth="1"/>
    <col min="12046" max="12046" width="11.42578125" style="44" customWidth="1"/>
    <col min="12047" max="12047" width="15.140625" style="44" customWidth="1"/>
    <col min="12048" max="12048" width="13.85546875" style="44" customWidth="1"/>
    <col min="12049" max="12049" width="14.28515625" style="44" customWidth="1"/>
    <col min="12050" max="12050" width="11.7109375" style="44"/>
    <col min="12051" max="12051" width="8.28515625" style="44" customWidth="1"/>
    <col min="12052" max="12052" width="16.7109375" style="44" bestFit="1" customWidth="1"/>
    <col min="12053" max="12289" width="11.7109375" style="44"/>
    <col min="12290" max="12290" width="9.140625" style="44" customWidth="1"/>
    <col min="12291" max="12291" width="22" style="44" customWidth="1"/>
    <col min="12292" max="12292" width="14.28515625" style="44" customWidth="1"/>
    <col min="12293" max="12293" width="15.85546875" style="44" bestFit="1" customWidth="1"/>
    <col min="12294" max="12295" width="14.28515625" style="44" customWidth="1"/>
    <col min="12296" max="12296" width="17.7109375" style="44" customWidth="1"/>
    <col min="12297" max="12297" width="8.28515625" style="44" customWidth="1"/>
    <col min="12298" max="12298" width="9.28515625" style="44" customWidth="1"/>
    <col min="12299" max="12299" width="13.42578125" style="44" customWidth="1"/>
    <col min="12300" max="12301" width="14.28515625" style="44" customWidth="1"/>
    <col min="12302" max="12302" width="11.42578125" style="44" customWidth="1"/>
    <col min="12303" max="12303" width="15.140625" style="44" customWidth="1"/>
    <col min="12304" max="12304" width="13.85546875" style="44" customWidth="1"/>
    <col min="12305" max="12305" width="14.28515625" style="44" customWidth="1"/>
    <col min="12306" max="12306" width="11.7109375" style="44"/>
    <col min="12307" max="12307" width="8.28515625" style="44" customWidth="1"/>
    <col min="12308" max="12308" width="16.7109375" style="44" bestFit="1" customWidth="1"/>
    <col min="12309" max="12545" width="11.7109375" style="44"/>
    <col min="12546" max="12546" width="9.140625" style="44" customWidth="1"/>
    <col min="12547" max="12547" width="22" style="44" customWidth="1"/>
    <col min="12548" max="12548" width="14.28515625" style="44" customWidth="1"/>
    <col min="12549" max="12549" width="15.85546875" style="44" bestFit="1" customWidth="1"/>
    <col min="12550" max="12551" width="14.28515625" style="44" customWidth="1"/>
    <col min="12552" max="12552" width="17.7109375" style="44" customWidth="1"/>
    <col min="12553" max="12553" width="8.28515625" style="44" customWidth="1"/>
    <col min="12554" max="12554" width="9.28515625" style="44" customWidth="1"/>
    <col min="12555" max="12555" width="13.42578125" style="44" customWidth="1"/>
    <col min="12556" max="12557" width="14.28515625" style="44" customWidth="1"/>
    <col min="12558" max="12558" width="11.42578125" style="44" customWidth="1"/>
    <col min="12559" max="12559" width="15.140625" style="44" customWidth="1"/>
    <col min="12560" max="12560" width="13.85546875" style="44" customWidth="1"/>
    <col min="12561" max="12561" width="14.28515625" style="44" customWidth="1"/>
    <col min="12562" max="12562" width="11.7109375" style="44"/>
    <col min="12563" max="12563" width="8.28515625" style="44" customWidth="1"/>
    <col min="12564" max="12564" width="16.7109375" style="44" bestFit="1" customWidth="1"/>
    <col min="12565" max="12801" width="11.7109375" style="44"/>
    <col min="12802" max="12802" width="9.140625" style="44" customWidth="1"/>
    <col min="12803" max="12803" width="22" style="44" customWidth="1"/>
    <col min="12804" max="12804" width="14.28515625" style="44" customWidth="1"/>
    <col min="12805" max="12805" width="15.85546875" style="44" bestFit="1" customWidth="1"/>
    <col min="12806" max="12807" width="14.28515625" style="44" customWidth="1"/>
    <col min="12808" max="12808" width="17.7109375" style="44" customWidth="1"/>
    <col min="12809" max="12809" width="8.28515625" style="44" customWidth="1"/>
    <col min="12810" max="12810" width="9.28515625" style="44" customWidth="1"/>
    <col min="12811" max="12811" width="13.42578125" style="44" customWidth="1"/>
    <col min="12812" max="12813" width="14.28515625" style="44" customWidth="1"/>
    <col min="12814" max="12814" width="11.42578125" style="44" customWidth="1"/>
    <col min="12815" max="12815" width="15.140625" style="44" customWidth="1"/>
    <col min="12816" max="12816" width="13.85546875" style="44" customWidth="1"/>
    <col min="12817" max="12817" width="14.28515625" style="44" customWidth="1"/>
    <col min="12818" max="12818" width="11.7109375" style="44"/>
    <col min="12819" max="12819" width="8.28515625" style="44" customWidth="1"/>
    <col min="12820" max="12820" width="16.7109375" style="44" bestFit="1" customWidth="1"/>
    <col min="12821" max="13057" width="11.7109375" style="44"/>
    <col min="13058" max="13058" width="9.140625" style="44" customWidth="1"/>
    <col min="13059" max="13059" width="22" style="44" customWidth="1"/>
    <col min="13060" max="13060" width="14.28515625" style="44" customWidth="1"/>
    <col min="13061" max="13061" width="15.85546875" style="44" bestFit="1" customWidth="1"/>
    <col min="13062" max="13063" width="14.28515625" style="44" customWidth="1"/>
    <col min="13064" max="13064" width="17.7109375" style="44" customWidth="1"/>
    <col min="13065" max="13065" width="8.28515625" style="44" customWidth="1"/>
    <col min="13066" max="13066" width="9.28515625" style="44" customWidth="1"/>
    <col min="13067" max="13067" width="13.42578125" style="44" customWidth="1"/>
    <col min="13068" max="13069" width="14.28515625" style="44" customWidth="1"/>
    <col min="13070" max="13070" width="11.42578125" style="44" customWidth="1"/>
    <col min="13071" max="13071" width="15.140625" style="44" customWidth="1"/>
    <col min="13072" max="13072" width="13.85546875" style="44" customWidth="1"/>
    <col min="13073" max="13073" width="14.28515625" style="44" customWidth="1"/>
    <col min="13074" max="13074" width="11.7109375" style="44"/>
    <col min="13075" max="13075" width="8.28515625" style="44" customWidth="1"/>
    <col min="13076" max="13076" width="16.7109375" style="44" bestFit="1" customWidth="1"/>
    <col min="13077" max="13313" width="11.7109375" style="44"/>
    <col min="13314" max="13314" width="9.140625" style="44" customWidth="1"/>
    <col min="13315" max="13315" width="22" style="44" customWidth="1"/>
    <col min="13316" max="13316" width="14.28515625" style="44" customWidth="1"/>
    <col min="13317" max="13317" width="15.85546875" style="44" bestFit="1" customWidth="1"/>
    <col min="13318" max="13319" width="14.28515625" style="44" customWidth="1"/>
    <col min="13320" max="13320" width="17.7109375" style="44" customWidth="1"/>
    <col min="13321" max="13321" width="8.28515625" style="44" customWidth="1"/>
    <col min="13322" max="13322" width="9.28515625" style="44" customWidth="1"/>
    <col min="13323" max="13323" width="13.42578125" style="44" customWidth="1"/>
    <col min="13324" max="13325" width="14.28515625" style="44" customWidth="1"/>
    <col min="13326" max="13326" width="11.42578125" style="44" customWidth="1"/>
    <col min="13327" max="13327" width="15.140625" style="44" customWidth="1"/>
    <col min="13328" max="13328" width="13.85546875" style="44" customWidth="1"/>
    <col min="13329" max="13329" width="14.28515625" style="44" customWidth="1"/>
    <col min="13330" max="13330" width="11.7109375" style="44"/>
    <col min="13331" max="13331" width="8.28515625" style="44" customWidth="1"/>
    <col min="13332" max="13332" width="16.7109375" style="44" bestFit="1" customWidth="1"/>
    <col min="13333" max="13569" width="11.7109375" style="44"/>
    <col min="13570" max="13570" width="9.140625" style="44" customWidth="1"/>
    <col min="13571" max="13571" width="22" style="44" customWidth="1"/>
    <col min="13572" max="13572" width="14.28515625" style="44" customWidth="1"/>
    <col min="13573" max="13573" width="15.85546875" style="44" bestFit="1" customWidth="1"/>
    <col min="13574" max="13575" width="14.28515625" style="44" customWidth="1"/>
    <col min="13576" max="13576" width="17.7109375" style="44" customWidth="1"/>
    <col min="13577" max="13577" width="8.28515625" style="44" customWidth="1"/>
    <col min="13578" max="13578" width="9.28515625" style="44" customWidth="1"/>
    <col min="13579" max="13579" width="13.42578125" style="44" customWidth="1"/>
    <col min="13580" max="13581" width="14.28515625" style="44" customWidth="1"/>
    <col min="13582" max="13582" width="11.42578125" style="44" customWidth="1"/>
    <col min="13583" max="13583" width="15.140625" style="44" customWidth="1"/>
    <col min="13584" max="13584" width="13.85546875" style="44" customWidth="1"/>
    <col min="13585" max="13585" width="14.28515625" style="44" customWidth="1"/>
    <col min="13586" max="13586" width="11.7109375" style="44"/>
    <col min="13587" max="13587" width="8.28515625" style="44" customWidth="1"/>
    <col min="13588" max="13588" width="16.7109375" style="44" bestFit="1" customWidth="1"/>
    <col min="13589" max="13825" width="11.7109375" style="44"/>
    <col min="13826" max="13826" width="9.140625" style="44" customWidth="1"/>
    <col min="13827" max="13827" width="22" style="44" customWidth="1"/>
    <col min="13828" max="13828" width="14.28515625" style="44" customWidth="1"/>
    <col min="13829" max="13829" width="15.85546875" style="44" bestFit="1" customWidth="1"/>
    <col min="13830" max="13831" width="14.28515625" style="44" customWidth="1"/>
    <col min="13832" max="13832" width="17.7109375" style="44" customWidth="1"/>
    <col min="13833" max="13833" width="8.28515625" style="44" customWidth="1"/>
    <col min="13834" max="13834" width="9.28515625" style="44" customWidth="1"/>
    <col min="13835" max="13835" width="13.42578125" style="44" customWidth="1"/>
    <col min="13836" max="13837" width="14.28515625" style="44" customWidth="1"/>
    <col min="13838" max="13838" width="11.42578125" style="44" customWidth="1"/>
    <col min="13839" max="13839" width="15.140625" style="44" customWidth="1"/>
    <col min="13840" max="13840" width="13.85546875" style="44" customWidth="1"/>
    <col min="13841" max="13841" width="14.28515625" style="44" customWidth="1"/>
    <col min="13842" max="13842" width="11.7109375" style="44"/>
    <col min="13843" max="13843" width="8.28515625" style="44" customWidth="1"/>
    <col min="13844" max="13844" width="16.7109375" style="44" bestFit="1" customWidth="1"/>
    <col min="13845" max="14081" width="11.7109375" style="44"/>
    <col min="14082" max="14082" width="9.140625" style="44" customWidth="1"/>
    <col min="14083" max="14083" width="22" style="44" customWidth="1"/>
    <col min="14084" max="14084" width="14.28515625" style="44" customWidth="1"/>
    <col min="14085" max="14085" width="15.85546875" style="44" bestFit="1" customWidth="1"/>
    <col min="14086" max="14087" width="14.28515625" style="44" customWidth="1"/>
    <col min="14088" max="14088" width="17.7109375" style="44" customWidth="1"/>
    <col min="14089" max="14089" width="8.28515625" style="44" customWidth="1"/>
    <col min="14090" max="14090" width="9.28515625" style="44" customWidth="1"/>
    <col min="14091" max="14091" width="13.42578125" style="44" customWidth="1"/>
    <col min="14092" max="14093" width="14.28515625" style="44" customWidth="1"/>
    <col min="14094" max="14094" width="11.42578125" style="44" customWidth="1"/>
    <col min="14095" max="14095" width="15.140625" style="44" customWidth="1"/>
    <col min="14096" max="14096" width="13.85546875" style="44" customWidth="1"/>
    <col min="14097" max="14097" width="14.28515625" style="44" customWidth="1"/>
    <col min="14098" max="14098" width="11.7109375" style="44"/>
    <col min="14099" max="14099" width="8.28515625" style="44" customWidth="1"/>
    <col min="14100" max="14100" width="16.7109375" style="44" bestFit="1" customWidth="1"/>
    <col min="14101" max="14337" width="11.7109375" style="44"/>
    <col min="14338" max="14338" width="9.140625" style="44" customWidth="1"/>
    <col min="14339" max="14339" width="22" style="44" customWidth="1"/>
    <col min="14340" max="14340" width="14.28515625" style="44" customWidth="1"/>
    <col min="14341" max="14341" width="15.85546875" style="44" bestFit="1" customWidth="1"/>
    <col min="14342" max="14343" width="14.28515625" style="44" customWidth="1"/>
    <col min="14344" max="14344" width="17.7109375" style="44" customWidth="1"/>
    <col min="14345" max="14345" width="8.28515625" style="44" customWidth="1"/>
    <col min="14346" max="14346" width="9.28515625" style="44" customWidth="1"/>
    <col min="14347" max="14347" width="13.42578125" style="44" customWidth="1"/>
    <col min="14348" max="14349" width="14.28515625" style="44" customWidth="1"/>
    <col min="14350" max="14350" width="11.42578125" style="44" customWidth="1"/>
    <col min="14351" max="14351" width="15.140625" style="44" customWidth="1"/>
    <col min="14352" max="14352" width="13.85546875" style="44" customWidth="1"/>
    <col min="14353" max="14353" width="14.28515625" style="44" customWidth="1"/>
    <col min="14354" max="14354" width="11.7109375" style="44"/>
    <col min="14355" max="14355" width="8.28515625" style="44" customWidth="1"/>
    <col min="14356" max="14356" width="16.7109375" style="44" bestFit="1" customWidth="1"/>
    <col min="14357" max="14593" width="11.7109375" style="44"/>
    <col min="14594" max="14594" width="9.140625" style="44" customWidth="1"/>
    <col min="14595" max="14595" width="22" style="44" customWidth="1"/>
    <col min="14596" max="14596" width="14.28515625" style="44" customWidth="1"/>
    <col min="14597" max="14597" width="15.85546875" style="44" bestFit="1" customWidth="1"/>
    <col min="14598" max="14599" width="14.28515625" style="44" customWidth="1"/>
    <col min="14600" max="14600" width="17.7109375" style="44" customWidth="1"/>
    <col min="14601" max="14601" width="8.28515625" style="44" customWidth="1"/>
    <col min="14602" max="14602" width="9.28515625" style="44" customWidth="1"/>
    <col min="14603" max="14603" width="13.42578125" style="44" customWidth="1"/>
    <col min="14604" max="14605" width="14.28515625" style="44" customWidth="1"/>
    <col min="14606" max="14606" width="11.42578125" style="44" customWidth="1"/>
    <col min="14607" max="14607" width="15.140625" style="44" customWidth="1"/>
    <col min="14608" max="14608" width="13.85546875" style="44" customWidth="1"/>
    <col min="14609" max="14609" width="14.28515625" style="44" customWidth="1"/>
    <col min="14610" max="14610" width="11.7109375" style="44"/>
    <col min="14611" max="14611" width="8.28515625" style="44" customWidth="1"/>
    <col min="14612" max="14612" width="16.7109375" style="44" bestFit="1" customWidth="1"/>
    <col min="14613" max="14849" width="11.7109375" style="44"/>
    <col min="14850" max="14850" width="9.140625" style="44" customWidth="1"/>
    <col min="14851" max="14851" width="22" style="44" customWidth="1"/>
    <col min="14852" max="14852" width="14.28515625" style="44" customWidth="1"/>
    <col min="14853" max="14853" width="15.85546875" style="44" bestFit="1" customWidth="1"/>
    <col min="14854" max="14855" width="14.28515625" style="44" customWidth="1"/>
    <col min="14856" max="14856" width="17.7109375" style="44" customWidth="1"/>
    <col min="14857" max="14857" width="8.28515625" style="44" customWidth="1"/>
    <col min="14858" max="14858" width="9.28515625" style="44" customWidth="1"/>
    <col min="14859" max="14859" width="13.42578125" style="44" customWidth="1"/>
    <col min="14860" max="14861" width="14.28515625" style="44" customWidth="1"/>
    <col min="14862" max="14862" width="11.42578125" style="44" customWidth="1"/>
    <col min="14863" max="14863" width="15.140625" style="44" customWidth="1"/>
    <col min="14864" max="14864" width="13.85546875" style="44" customWidth="1"/>
    <col min="14865" max="14865" width="14.28515625" style="44" customWidth="1"/>
    <col min="14866" max="14866" width="11.7109375" style="44"/>
    <col min="14867" max="14867" width="8.28515625" style="44" customWidth="1"/>
    <col min="14868" max="14868" width="16.7109375" style="44" bestFit="1" customWidth="1"/>
    <col min="14869" max="15105" width="11.7109375" style="44"/>
    <col min="15106" max="15106" width="9.140625" style="44" customWidth="1"/>
    <col min="15107" max="15107" width="22" style="44" customWidth="1"/>
    <col min="15108" max="15108" width="14.28515625" style="44" customWidth="1"/>
    <col min="15109" max="15109" width="15.85546875" style="44" bestFit="1" customWidth="1"/>
    <col min="15110" max="15111" width="14.28515625" style="44" customWidth="1"/>
    <col min="15112" max="15112" width="17.7109375" style="44" customWidth="1"/>
    <col min="15113" max="15113" width="8.28515625" style="44" customWidth="1"/>
    <col min="15114" max="15114" width="9.28515625" style="44" customWidth="1"/>
    <col min="15115" max="15115" width="13.42578125" style="44" customWidth="1"/>
    <col min="15116" max="15117" width="14.28515625" style="44" customWidth="1"/>
    <col min="15118" max="15118" width="11.42578125" style="44" customWidth="1"/>
    <col min="15119" max="15119" width="15.140625" style="44" customWidth="1"/>
    <col min="15120" max="15120" width="13.85546875" style="44" customWidth="1"/>
    <col min="15121" max="15121" width="14.28515625" style="44" customWidth="1"/>
    <col min="15122" max="15122" width="11.7109375" style="44"/>
    <col min="15123" max="15123" width="8.28515625" style="44" customWidth="1"/>
    <col min="15124" max="15124" width="16.7109375" style="44" bestFit="1" customWidth="1"/>
    <col min="15125" max="15361" width="11.7109375" style="44"/>
    <col min="15362" max="15362" width="9.140625" style="44" customWidth="1"/>
    <col min="15363" max="15363" width="22" style="44" customWidth="1"/>
    <col min="15364" max="15364" width="14.28515625" style="44" customWidth="1"/>
    <col min="15365" max="15365" width="15.85546875" style="44" bestFit="1" customWidth="1"/>
    <col min="15366" max="15367" width="14.28515625" style="44" customWidth="1"/>
    <col min="15368" max="15368" width="17.7109375" style="44" customWidth="1"/>
    <col min="15369" max="15369" width="8.28515625" style="44" customWidth="1"/>
    <col min="15370" max="15370" width="9.28515625" style="44" customWidth="1"/>
    <col min="15371" max="15371" width="13.42578125" style="44" customWidth="1"/>
    <col min="15372" max="15373" width="14.28515625" style="44" customWidth="1"/>
    <col min="15374" max="15374" width="11.42578125" style="44" customWidth="1"/>
    <col min="15375" max="15375" width="15.140625" style="44" customWidth="1"/>
    <col min="15376" max="15376" width="13.85546875" style="44" customWidth="1"/>
    <col min="15377" max="15377" width="14.28515625" style="44" customWidth="1"/>
    <col min="15378" max="15378" width="11.7109375" style="44"/>
    <col min="15379" max="15379" width="8.28515625" style="44" customWidth="1"/>
    <col min="15380" max="15380" width="16.7109375" style="44" bestFit="1" customWidth="1"/>
    <col min="15381" max="15617" width="11.7109375" style="44"/>
    <col min="15618" max="15618" width="9.140625" style="44" customWidth="1"/>
    <col min="15619" max="15619" width="22" style="44" customWidth="1"/>
    <col min="15620" max="15620" width="14.28515625" style="44" customWidth="1"/>
    <col min="15621" max="15621" width="15.85546875" style="44" bestFit="1" customWidth="1"/>
    <col min="15622" max="15623" width="14.28515625" style="44" customWidth="1"/>
    <col min="15624" max="15624" width="17.7109375" style="44" customWidth="1"/>
    <col min="15625" max="15625" width="8.28515625" style="44" customWidth="1"/>
    <col min="15626" max="15626" width="9.28515625" style="44" customWidth="1"/>
    <col min="15627" max="15627" width="13.42578125" style="44" customWidth="1"/>
    <col min="15628" max="15629" width="14.28515625" style="44" customWidth="1"/>
    <col min="15630" max="15630" width="11.42578125" style="44" customWidth="1"/>
    <col min="15631" max="15631" width="15.140625" style="44" customWidth="1"/>
    <col min="15632" max="15632" width="13.85546875" style="44" customWidth="1"/>
    <col min="15633" max="15633" width="14.28515625" style="44" customWidth="1"/>
    <col min="15634" max="15634" width="11.7109375" style="44"/>
    <col min="15635" max="15635" width="8.28515625" style="44" customWidth="1"/>
    <col min="15636" max="15636" width="16.7109375" style="44" bestFit="1" customWidth="1"/>
    <col min="15637" max="15873" width="11.7109375" style="44"/>
    <col min="15874" max="15874" width="9.140625" style="44" customWidth="1"/>
    <col min="15875" max="15875" width="22" style="44" customWidth="1"/>
    <col min="15876" max="15876" width="14.28515625" style="44" customWidth="1"/>
    <col min="15877" max="15877" width="15.85546875" style="44" bestFit="1" customWidth="1"/>
    <col min="15878" max="15879" width="14.28515625" style="44" customWidth="1"/>
    <col min="15880" max="15880" width="17.7109375" style="44" customWidth="1"/>
    <col min="15881" max="15881" width="8.28515625" style="44" customWidth="1"/>
    <col min="15882" max="15882" width="9.28515625" style="44" customWidth="1"/>
    <col min="15883" max="15883" width="13.42578125" style="44" customWidth="1"/>
    <col min="15884" max="15885" width="14.28515625" style="44" customWidth="1"/>
    <col min="15886" max="15886" width="11.42578125" style="44" customWidth="1"/>
    <col min="15887" max="15887" width="15.140625" style="44" customWidth="1"/>
    <col min="15888" max="15888" width="13.85546875" style="44" customWidth="1"/>
    <col min="15889" max="15889" width="14.28515625" style="44" customWidth="1"/>
    <col min="15890" max="15890" width="11.7109375" style="44"/>
    <col min="15891" max="15891" width="8.28515625" style="44" customWidth="1"/>
    <col min="15892" max="15892" width="16.7109375" style="44" bestFit="1" customWidth="1"/>
    <col min="15893" max="16129" width="11.7109375" style="44"/>
    <col min="16130" max="16130" width="9.140625" style="44" customWidth="1"/>
    <col min="16131" max="16131" width="22" style="44" customWidth="1"/>
    <col min="16132" max="16132" width="14.28515625" style="44" customWidth="1"/>
    <col min="16133" max="16133" width="15.85546875" style="44" bestFit="1" customWidth="1"/>
    <col min="16134" max="16135" width="14.28515625" style="44" customWidth="1"/>
    <col min="16136" max="16136" width="17.7109375" style="44" customWidth="1"/>
    <col min="16137" max="16137" width="8.28515625" style="44" customWidth="1"/>
    <col min="16138" max="16138" width="9.28515625" style="44" customWidth="1"/>
    <col min="16139" max="16139" width="13.42578125" style="44" customWidth="1"/>
    <col min="16140" max="16141" width="14.28515625" style="44" customWidth="1"/>
    <col min="16142" max="16142" width="11.42578125" style="44" customWidth="1"/>
    <col min="16143" max="16143" width="15.140625" style="44" customWidth="1"/>
    <col min="16144" max="16144" width="13.85546875" style="44" customWidth="1"/>
    <col min="16145" max="16145" width="14.28515625" style="44" customWidth="1"/>
    <col min="16146" max="16146" width="11.7109375" style="44"/>
    <col min="16147" max="16147" width="8.28515625" style="44" customWidth="1"/>
    <col min="16148" max="16148" width="16.7109375" style="44" bestFit="1" customWidth="1"/>
    <col min="16149" max="16384" width="11.7109375" style="44"/>
  </cols>
  <sheetData>
    <row r="1" spans="1:19" ht="15">
      <c r="A1"/>
      <c r="B1"/>
      <c r="C1" s="42"/>
      <c r="D1" s="43"/>
      <c r="E1" s="43"/>
      <c r="F1" s="215"/>
      <c r="G1" s="215"/>
      <c r="H1" s="215"/>
      <c r="I1" s="215"/>
      <c r="J1" s="215"/>
      <c r="K1" s="215"/>
      <c r="M1" s="218"/>
      <c r="N1" s="218"/>
      <c r="O1" s="218"/>
      <c r="P1" s="218"/>
      <c r="Q1" s="218"/>
    </row>
    <row r="2" spans="1:19" ht="18.75">
      <c r="A2"/>
      <c r="B2" s="43"/>
      <c r="C2" s="13" t="str">
        <f>'Title Page'!C3</f>
        <v>State of Mississippi</v>
      </c>
      <c r="D2"/>
      <c r="E2" s="43"/>
      <c r="F2" s="221" t="s">
        <v>137</v>
      </c>
      <c r="G2" s="221"/>
      <c r="H2" s="221"/>
      <c r="I2" s="221"/>
      <c r="J2" s="221"/>
      <c r="K2" s="221"/>
      <c r="M2" s="222" t="s">
        <v>104</v>
      </c>
      <c r="N2" s="222"/>
      <c r="O2" s="222"/>
      <c r="P2" s="222"/>
      <c r="Q2" s="222"/>
    </row>
    <row r="3" spans="1:19" ht="18.75">
      <c r="A3"/>
      <c r="B3" s="43"/>
      <c r="C3" s="13" t="str">
        <f>'Title Page'!C4</f>
        <v>Fiscal Year Ended: June 30, 2025</v>
      </c>
      <c r="D3"/>
      <c r="E3" s="43"/>
      <c r="F3" s="216" t="s">
        <v>146</v>
      </c>
      <c r="G3" s="216"/>
      <c r="H3" s="216"/>
      <c r="I3" s="216"/>
      <c r="J3" s="217"/>
      <c r="K3" s="57"/>
      <c r="M3" s="219" t="s">
        <v>138</v>
      </c>
      <c r="N3" s="219"/>
      <c r="O3" s="219"/>
      <c r="P3" s="220"/>
      <c r="Q3" s="58">
        <f>SUMIF(Q17:Q400,"&gt;0",Q17:Q400)</f>
        <v>0</v>
      </c>
    </row>
    <row r="4" spans="1:19" ht="19.5" thickBot="1">
      <c r="A4"/>
      <c r="B4" s="43"/>
      <c r="C4" s="13"/>
      <c r="D4"/>
      <c r="E4" s="43"/>
      <c r="F4" s="216" t="s">
        <v>147</v>
      </c>
      <c r="G4" s="216"/>
      <c r="H4" s="216"/>
      <c r="I4" s="216"/>
      <c r="J4" s="217"/>
      <c r="K4" s="59"/>
      <c r="M4" s="207" t="s">
        <v>139</v>
      </c>
      <c r="N4" s="207"/>
      <c r="O4" s="207"/>
      <c r="P4" s="208"/>
      <c r="Q4" s="58">
        <f>SUMIF(Q17:Q400,"&lt;0",Q17:Q400)</f>
        <v>0</v>
      </c>
    </row>
    <row r="5" spans="1:19" ht="19.5" thickBot="1">
      <c r="A5"/>
      <c r="B5" s="43"/>
      <c r="C5" s="13">
        <f>'Title Page'!C8</f>
        <v>0</v>
      </c>
      <c r="D5" s="13" t="e">
        <f>'Title Page'!C9</f>
        <v>#N/A</v>
      </c>
      <c r="E5" s="43"/>
      <c r="G5" s="216" t="s">
        <v>113</v>
      </c>
      <c r="H5" s="216"/>
      <c r="I5" s="216"/>
      <c r="J5" s="217"/>
      <c r="K5" s="60">
        <f>SUM(K3:K4)</f>
        <v>0</v>
      </c>
      <c r="N5" s="207" t="s">
        <v>114</v>
      </c>
      <c r="O5" s="207"/>
      <c r="P5" s="208"/>
      <c r="Q5" s="61">
        <f>SUM(Q3:Q4)</f>
        <v>0</v>
      </c>
    </row>
    <row r="6" spans="1:19" ht="9.75" customHeight="1" thickTop="1">
      <c r="A6"/>
      <c r="B6" s="43"/>
      <c r="C6" s="42"/>
      <c r="D6" s="43"/>
      <c r="E6" s="43"/>
    </row>
    <row r="7" spans="1:19" ht="18">
      <c r="A7"/>
      <c r="B7" s="43"/>
      <c r="C7" s="17" t="s">
        <v>140</v>
      </c>
      <c r="D7"/>
      <c r="E7" s="43"/>
    </row>
    <row r="8" spans="1:19" ht="9.75" customHeight="1">
      <c r="A8"/>
      <c r="B8" s="43"/>
      <c r="C8" s="17"/>
      <c r="D8"/>
      <c r="E8" s="43"/>
    </row>
    <row r="9" spans="1:19" ht="15">
      <c r="A9"/>
      <c r="B9"/>
      <c r="C9" t="s">
        <v>12</v>
      </c>
      <c r="D9" s="183"/>
      <c r="E9" s="183"/>
    </row>
    <row r="11" spans="1:19">
      <c r="A11" s="55"/>
      <c r="B11" s="55"/>
      <c r="C11" s="55"/>
      <c r="D11" s="55"/>
      <c r="E11" s="55"/>
      <c r="F11" s="55"/>
      <c r="G11" s="55"/>
      <c r="H11" s="55"/>
      <c r="I11" s="55"/>
      <c r="J11" s="55"/>
      <c r="K11" s="55"/>
      <c r="L11" s="55"/>
      <c r="M11" s="55"/>
      <c r="N11" s="55"/>
      <c r="O11" s="55"/>
      <c r="P11" s="55"/>
    </row>
    <row r="12" spans="1:19" ht="5.0999999999999996" customHeight="1">
      <c r="A12" s="55"/>
      <c r="B12" s="55"/>
      <c r="C12" s="55"/>
    </row>
    <row r="13" spans="1:19" ht="14.1" customHeight="1" thickBot="1">
      <c r="A13" s="46"/>
      <c r="B13" s="46"/>
      <c r="C13" s="46"/>
      <c r="D13" s="46"/>
      <c r="E13" s="46"/>
      <c r="F13" s="47"/>
      <c r="G13" s="45" t="s">
        <v>119</v>
      </c>
      <c r="K13" s="10" t="s">
        <v>176</v>
      </c>
      <c r="L13" s="47"/>
      <c r="M13" s="223"/>
      <c r="N13" s="223"/>
      <c r="O13" s="223"/>
      <c r="P13" s="223"/>
      <c r="Q13" s="47"/>
    </row>
    <row r="14" spans="1:19" ht="18" customHeight="1" thickBot="1">
      <c r="A14" s="46"/>
      <c r="B14" s="46"/>
      <c r="C14" s="46"/>
      <c r="D14" s="46"/>
      <c r="E14" s="46"/>
      <c r="F14" s="47"/>
      <c r="G14" s="47"/>
      <c r="J14" s="55" t="s">
        <v>101</v>
      </c>
      <c r="K14" s="125">
        <f>SUM(K17:K398)</f>
        <v>0</v>
      </c>
      <c r="L14" s="125">
        <f t="shared" ref="L14:P14" si="0">SUM(L17:L398)</f>
        <v>0</v>
      </c>
      <c r="M14" s="125">
        <f t="shared" si="0"/>
        <v>0</v>
      </c>
      <c r="N14" s="125">
        <f t="shared" si="0"/>
        <v>0</v>
      </c>
      <c r="O14" s="125">
        <f t="shared" si="0"/>
        <v>0</v>
      </c>
      <c r="P14" s="125">
        <f t="shared" si="0"/>
        <v>0</v>
      </c>
      <c r="Q14" s="47"/>
    </row>
    <row r="15" spans="1:19" ht="17.25" customHeight="1" thickBot="1">
      <c r="A15" s="209" t="s">
        <v>143</v>
      </c>
      <c r="B15" s="211" t="s">
        <v>152</v>
      </c>
      <c r="C15" s="209" t="s">
        <v>121</v>
      </c>
      <c r="D15" s="209" t="s">
        <v>122</v>
      </c>
      <c r="E15" s="209" t="s">
        <v>123</v>
      </c>
      <c r="F15" s="213" t="s">
        <v>124</v>
      </c>
      <c r="G15" s="213" t="s">
        <v>125</v>
      </c>
      <c r="H15" s="213" t="s">
        <v>126</v>
      </c>
      <c r="I15" s="213" t="s">
        <v>144</v>
      </c>
      <c r="J15" s="213" t="s">
        <v>145</v>
      </c>
      <c r="K15" s="213" t="s">
        <v>129</v>
      </c>
      <c r="L15" s="213" t="s">
        <v>130</v>
      </c>
      <c r="M15" s="200" t="s">
        <v>141</v>
      </c>
      <c r="N15" s="201"/>
      <c r="O15" s="200" t="s">
        <v>142</v>
      </c>
      <c r="P15" s="201"/>
      <c r="Q15" s="204" t="s">
        <v>134</v>
      </c>
      <c r="R15" s="206" t="s">
        <v>135</v>
      </c>
      <c r="S15" s="206" t="s">
        <v>136</v>
      </c>
    </row>
    <row r="16" spans="1:19" ht="34.5" thickBot="1">
      <c r="A16" s="210"/>
      <c r="B16" s="212"/>
      <c r="C16" s="210"/>
      <c r="D16" s="210"/>
      <c r="E16" s="210"/>
      <c r="F16" s="214"/>
      <c r="G16" s="214"/>
      <c r="H16" s="214"/>
      <c r="I16" s="214"/>
      <c r="J16" s="214"/>
      <c r="K16" s="214"/>
      <c r="L16" s="214"/>
      <c r="M16" s="132" t="s">
        <v>131</v>
      </c>
      <c r="N16" s="132" t="s">
        <v>18</v>
      </c>
      <c r="O16" s="132" t="s">
        <v>132</v>
      </c>
      <c r="P16" s="132" t="s">
        <v>133</v>
      </c>
      <c r="Q16" s="205"/>
      <c r="R16" s="206"/>
      <c r="S16" s="206"/>
    </row>
    <row r="17" spans="1:19" ht="15" customHeight="1">
      <c r="A17" s="129"/>
      <c r="B17" s="129"/>
      <c r="C17" s="129"/>
      <c r="D17" s="129"/>
      <c r="E17" s="129"/>
      <c r="F17" s="129"/>
      <c r="G17" s="129"/>
      <c r="H17" s="129"/>
      <c r="I17" s="129"/>
      <c r="J17" s="129"/>
      <c r="K17" s="130"/>
      <c r="L17" s="130"/>
      <c r="M17" s="130"/>
      <c r="N17" s="130"/>
      <c r="O17" s="130"/>
      <c r="P17" s="130"/>
      <c r="Q17" s="131">
        <f>+L17-N17+P17</f>
        <v>0</v>
      </c>
      <c r="R17" s="56">
        <f>+O17-M17-Q17</f>
        <v>0</v>
      </c>
      <c r="S17" s="56">
        <f>L17-N17+P17-Q17</f>
        <v>0</v>
      </c>
    </row>
    <row r="18" spans="1:19" ht="15" customHeight="1">
      <c r="A18" s="128"/>
      <c r="B18" s="128"/>
      <c r="C18" s="128"/>
      <c r="D18" s="128"/>
      <c r="E18" s="128"/>
      <c r="F18" s="128"/>
      <c r="G18" s="128"/>
      <c r="H18" s="128"/>
      <c r="I18" s="128"/>
      <c r="J18" s="128"/>
      <c r="K18" s="126"/>
      <c r="L18" s="126"/>
      <c r="M18" s="126"/>
      <c r="N18" s="126"/>
      <c r="O18" s="126"/>
      <c r="P18" s="126"/>
      <c r="Q18" s="127">
        <f t="shared" ref="Q18:Q81" si="1">+L18-N18+P18</f>
        <v>0</v>
      </c>
      <c r="R18" s="56">
        <f t="shared" ref="R18:R81" si="2">+O18-M18-Q18</f>
        <v>0</v>
      </c>
      <c r="S18" s="56">
        <f t="shared" ref="S18:S81" si="3">L18-N18+P18-Q18</f>
        <v>0</v>
      </c>
    </row>
    <row r="19" spans="1:19" ht="15" customHeight="1">
      <c r="A19" s="128"/>
      <c r="B19" s="128"/>
      <c r="C19" s="128"/>
      <c r="D19" s="128"/>
      <c r="E19" s="128"/>
      <c r="F19" s="128"/>
      <c r="G19" s="128"/>
      <c r="H19" s="128"/>
      <c r="I19" s="128"/>
      <c r="J19" s="128"/>
      <c r="K19" s="126"/>
      <c r="L19" s="126"/>
      <c r="M19" s="126"/>
      <c r="N19" s="126"/>
      <c r="O19" s="126"/>
      <c r="P19" s="126"/>
      <c r="Q19" s="127">
        <f t="shared" si="1"/>
        <v>0</v>
      </c>
      <c r="R19" s="56">
        <f t="shared" si="2"/>
        <v>0</v>
      </c>
      <c r="S19" s="56">
        <f t="shared" si="3"/>
        <v>0</v>
      </c>
    </row>
    <row r="20" spans="1:19" ht="15" customHeight="1">
      <c r="A20" s="128"/>
      <c r="B20" s="128"/>
      <c r="C20" s="128"/>
      <c r="D20" s="128"/>
      <c r="E20" s="128"/>
      <c r="F20" s="128"/>
      <c r="G20" s="128"/>
      <c r="H20" s="128"/>
      <c r="I20" s="128"/>
      <c r="J20" s="128"/>
      <c r="K20" s="126"/>
      <c r="L20" s="126"/>
      <c r="M20" s="126"/>
      <c r="N20" s="126"/>
      <c r="O20" s="126"/>
      <c r="P20" s="126"/>
      <c r="Q20" s="127">
        <f t="shared" si="1"/>
        <v>0</v>
      </c>
      <c r="R20" s="56">
        <f t="shared" si="2"/>
        <v>0</v>
      </c>
      <c r="S20" s="56">
        <f t="shared" si="3"/>
        <v>0</v>
      </c>
    </row>
    <row r="21" spans="1:19" ht="15" customHeight="1">
      <c r="A21" s="128"/>
      <c r="B21" s="128"/>
      <c r="C21" s="128"/>
      <c r="D21" s="128"/>
      <c r="E21" s="128"/>
      <c r="F21" s="128"/>
      <c r="G21" s="128"/>
      <c r="H21" s="128"/>
      <c r="I21" s="128"/>
      <c r="J21" s="128"/>
      <c r="K21" s="126"/>
      <c r="L21" s="126"/>
      <c r="M21" s="126"/>
      <c r="N21" s="126"/>
      <c r="O21" s="126"/>
      <c r="P21" s="126"/>
      <c r="Q21" s="127">
        <f t="shared" si="1"/>
        <v>0</v>
      </c>
      <c r="R21" s="56">
        <f t="shared" si="2"/>
        <v>0</v>
      </c>
      <c r="S21" s="56">
        <f t="shared" si="3"/>
        <v>0</v>
      </c>
    </row>
    <row r="22" spans="1:19" ht="15" customHeight="1">
      <c r="A22" s="128"/>
      <c r="B22" s="128"/>
      <c r="C22" s="128"/>
      <c r="D22" s="128"/>
      <c r="E22" s="128"/>
      <c r="F22" s="128"/>
      <c r="G22" s="128"/>
      <c r="H22" s="128"/>
      <c r="I22" s="128"/>
      <c r="J22" s="128"/>
      <c r="K22" s="126"/>
      <c r="L22" s="126"/>
      <c r="M22" s="126"/>
      <c r="N22" s="126"/>
      <c r="O22" s="126"/>
      <c r="P22" s="126"/>
      <c r="Q22" s="127">
        <f t="shared" si="1"/>
        <v>0</v>
      </c>
      <c r="R22" s="56">
        <f t="shared" si="2"/>
        <v>0</v>
      </c>
      <c r="S22" s="56">
        <f t="shared" si="3"/>
        <v>0</v>
      </c>
    </row>
    <row r="23" spans="1:19" ht="15" customHeight="1">
      <c r="A23" s="128"/>
      <c r="B23" s="128"/>
      <c r="C23" s="128"/>
      <c r="D23" s="128"/>
      <c r="E23" s="128"/>
      <c r="F23" s="128"/>
      <c r="G23" s="128"/>
      <c r="H23" s="128"/>
      <c r="I23" s="128"/>
      <c r="J23" s="128"/>
      <c r="K23" s="126"/>
      <c r="L23" s="126"/>
      <c r="M23" s="126"/>
      <c r="N23" s="126"/>
      <c r="O23" s="126"/>
      <c r="P23" s="126"/>
      <c r="Q23" s="127">
        <f t="shared" si="1"/>
        <v>0</v>
      </c>
      <c r="R23" s="56">
        <f t="shared" si="2"/>
        <v>0</v>
      </c>
      <c r="S23" s="56">
        <f t="shared" si="3"/>
        <v>0</v>
      </c>
    </row>
    <row r="24" spans="1:19" ht="15" customHeight="1">
      <c r="A24" s="128"/>
      <c r="B24" s="128"/>
      <c r="C24" s="128"/>
      <c r="D24" s="128"/>
      <c r="E24" s="128"/>
      <c r="F24" s="128"/>
      <c r="G24" s="128"/>
      <c r="H24" s="128"/>
      <c r="I24" s="128"/>
      <c r="J24" s="128"/>
      <c r="K24" s="126"/>
      <c r="L24" s="126"/>
      <c r="M24" s="126"/>
      <c r="N24" s="126"/>
      <c r="O24" s="126"/>
      <c r="P24" s="126"/>
      <c r="Q24" s="127">
        <f t="shared" si="1"/>
        <v>0</v>
      </c>
      <c r="R24" s="56">
        <f t="shared" si="2"/>
        <v>0</v>
      </c>
      <c r="S24" s="56">
        <f t="shared" si="3"/>
        <v>0</v>
      </c>
    </row>
    <row r="25" spans="1:19" ht="15" customHeight="1">
      <c r="A25" s="128"/>
      <c r="B25" s="128"/>
      <c r="C25" s="128"/>
      <c r="D25" s="128"/>
      <c r="E25" s="128"/>
      <c r="F25" s="128"/>
      <c r="G25" s="128"/>
      <c r="H25" s="128"/>
      <c r="I25" s="128"/>
      <c r="J25" s="128"/>
      <c r="K25" s="126"/>
      <c r="L25" s="126"/>
      <c r="M25" s="126"/>
      <c r="N25" s="126"/>
      <c r="O25" s="126"/>
      <c r="P25" s="126"/>
      <c r="Q25" s="127">
        <f t="shared" si="1"/>
        <v>0</v>
      </c>
      <c r="R25" s="56">
        <f t="shared" si="2"/>
        <v>0</v>
      </c>
      <c r="S25" s="56">
        <f t="shared" si="3"/>
        <v>0</v>
      </c>
    </row>
    <row r="26" spans="1:19" ht="15" customHeight="1">
      <c r="A26" s="128"/>
      <c r="B26" s="128"/>
      <c r="C26" s="128"/>
      <c r="D26" s="128"/>
      <c r="E26" s="128"/>
      <c r="F26" s="128"/>
      <c r="G26" s="128"/>
      <c r="H26" s="128"/>
      <c r="I26" s="128"/>
      <c r="J26" s="128"/>
      <c r="K26" s="126"/>
      <c r="L26" s="126"/>
      <c r="M26" s="126"/>
      <c r="N26" s="126"/>
      <c r="O26" s="126"/>
      <c r="P26" s="126"/>
      <c r="Q26" s="127">
        <f t="shared" si="1"/>
        <v>0</v>
      </c>
      <c r="R26" s="56">
        <f t="shared" si="2"/>
        <v>0</v>
      </c>
      <c r="S26" s="56">
        <f t="shared" si="3"/>
        <v>0</v>
      </c>
    </row>
    <row r="27" spans="1:19" ht="15" customHeight="1">
      <c r="A27" s="128"/>
      <c r="B27" s="128"/>
      <c r="C27" s="128"/>
      <c r="D27" s="128"/>
      <c r="E27" s="128"/>
      <c r="F27" s="128"/>
      <c r="G27" s="128"/>
      <c r="H27" s="128"/>
      <c r="I27" s="128"/>
      <c r="J27" s="128"/>
      <c r="K27" s="126"/>
      <c r="L27" s="126"/>
      <c r="M27" s="126"/>
      <c r="N27" s="126"/>
      <c r="O27" s="126"/>
      <c r="P27" s="126"/>
      <c r="Q27" s="127">
        <f t="shared" si="1"/>
        <v>0</v>
      </c>
      <c r="R27" s="56">
        <f t="shared" si="2"/>
        <v>0</v>
      </c>
      <c r="S27" s="56">
        <f t="shared" si="3"/>
        <v>0</v>
      </c>
    </row>
    <row r="28" spans="1:19" ht="15" customHeight="1">
      <c r="A28" s="128"/>
      <c r="B28" s="128"/>
      <c r="C28" s="128"/>
      <c r="D28" s="128"/>
      <c r="E28" s="128"/>
      <c r="F28" s="128"/>
      <c r="G28" s="128"/>
      <c r="H28" s="128"/>
      <c r="I28" s="128"/>
      <c r="J28" s="128"/>
      <c r="K28" s="126"/>
      <c r="L28" s="126"/>
      <c r="M28" s="126"/>
      <c r="N28" s="126"/>
      <c r="O28" s="126"/>
      <c r="P28" s="126"/>
      <c r="Q28" s="127">
        <f t="shared" si="1"/>
        <v>0</v>
      </c>
      <c r="R28" s="56">
        <f t="shared" si="2"/>
        <v>0</v>
      </c>
      <c r="S28" s="56">
        <f t="shared" si="3"/>
        <v>0</v>
      </c>
    </row>
    <row r="29" spans="1:19" ht="15" customHeight="1">
      <c r="A29" s="128"/>
      <c r="B29" s="128"/>
      <c r="C29" s="128"/>
      <c r="D29" s="128"/>
      <c r="E29" s="128"/>
      <c r="F29" s="128"/>
      <c r="G29" s="128"/>
      <c r="H29" s="128"/>
      <c r="I29" s="128"/>
      <c r="J29" s="128"/>
      <c r="K29" s="126"/>
      <c r="L29" s="126"/>
      <c r="M29" s="126"/>
      <c r="N29" s="126"/>
      <c r="O29" s="126"/>
      <c r="P29" s="126"/>
      <c r="Q29" s="127">
        <f t="shared" si="1"/>
        <v>0</v>
      </c>
      <c r="R29" s="56">
        <f t="shared" si="2"/>
        <v>0</v>
      </c>
      <c r="S29" s="56">
        <f t="shared" si="3"/>
        <v>0</v>
      </c>
    </row>
    <row r="30" spans="1:19" ht="15" customHeight="1">
      <c r="A30" s="128"/>
      <c r="B30" s="128"/>
      <c r="C30" s="128"/>
      <c r="D30" s="128"/>
      <c r="E30" s="128"/>
      <c r="F30" s="128"/>
      <c r="G30" s="128"/>
      <c r="H30" s="128"/>
      <c r="I30" s="128"/>
      <c r="J30" s="128"/>
      <c r="K30" s="126"/>
      <c r="L30" s="126"/>
      <c r="M30" s="126"/>
      <c r="N30" s="126"/>
      <c r="O30" s="126"/>
      <c r="P30" s="126"/>
      <c r="Q30" s="127">
        <f t="shared" si="1"/>
        <v>0</v>
      </c>
      <c r="R30" s="56">
        <f t="shared" si="2"/>
        <v>0</v>
      </c>
      <c r="S30" s="56">
        <f t="shared" si="3"/>
        <v>0</v>
      </c>
    </row>
    <row r="31" spans="1:19" ht="15" customHeight="1">
      <c r="A31" s="128"/>
      <c r="B31" s="128"/>
      <c r="C31" s="128"/>
      <c r="D31" s="128"/>
      <c r="E31" s="128"/>
      <c r="F31" s="128"/>
      <c r="G31" s="128"/>
      <c r="H31" s="128"/>
      <c r="I31" s="128"/>
      <c r="J31" s="128"/>
      <c r="K31" s="126"/>
      <c r="L31" s="126"/>
      <c r="M31" s="126"/>
      <c r="N31" s="126"/>
      <c r="O31" s="126"/>
      <c r="P31" s="126"/>
      <c r="Q31" s="127">
        <f t="shared" si="1"/>
        <v>0</v>
      </c>
      <c r="R31" s="56">
        <f t="shared" si="2"/>
        <v>0</v>
      </c>
      <c r="S31" s="56">
        <f t="shared" si="3"/>
        <v>0</v>
      </c>
    </row>
    <row r="32" spans="1:19" ht="15" customHeight="1">
      <c r="A32" s="128"/>
      <c r="B32" s="128"/>
      <c r="C32" s="128"/>
      <c r="D32" s="128"/>
      <c r="E32" s="128"/>
      <c r="F32" s="128"/>
      <c r="G32" s="128"/>
      <c r="H32" s="128"/>
      <c r="I32" s="128"/>
      <c r="J32" s="128"/>
      <c r="K32" s="126"/>
      <c r="L32" s="126"/>
      <c r="M32" s="126"/>
      <c r="N32" s="126"/>
      <c r="O32" s="126"/>
      <c r="P32" s="126"/>
      <c r="Q32" s="127">
        <f t="shared" si="1"/>
        <v>0</v>
      </c>
      <c r="R32" s="56">
        <f t="shared" si="2"/>
        <v>0</v>
      </c>
      <c r="S32" s="56">
        <f t="shared" si="3"/>
        <v>0</v>
      </c>
    </row>
    <row r="33" spans="1:19" ht="15" customHeight="1">
      <c r="A33" s="128"/>
      <c r="B33" s="128"/>
      <c r="C33" s="128"/>
      <c r="D33" s="128"/>
      <c r="E33" s="128"/>
      <c r="F33" s="128"/>
      <c r="G33" s="128"/>
      <c r="H33" s="128"/>
      <c r="I33" s="128"/>
      <c r="J33" s="128"/>
      <c r="K33" s="126"/>
      <c r="L33" s="126"/>
      <c r="M33" s="126"/>
      <c r="N33" s="126"/>
      <c r="O33" s="126"/>
      <c r="P33" s="126"/>
      <c r="Q33" s="127">
        <f t="shared" si="1"/>
        <v>0</v>
      </c>
      <c r="R33" s="56">
        <f t="shared" si="2"/>
        <v>0</v>
      </c>
      <c r="S33" s="56">
        <f t="shared" si="3"/>
        <v>0</v>
      </c>
    </row>
    <row r="34" spans="1:19" ht="15" customHeight="1">
      <c r="A34" s="128"/>
      <c r="B34" s="128"/>
      <c r="C34" s="128"/>
      <c r="D34" s="128"/>
      <c r="E34" s="128"/>
      <c r="F34" s="128"/>
      <c r="G34" s="128"/>
      <c r="H34" s="128"/>
      <c r="I34" s="128"/>
      <c r="J34" s="128"/>
      <c r="K34" s="126"/>
      <c r="L34" s="126"/>
      <c r="M34" s="126"/>
      <c r="N34" s="126"/>
      <c r="O34" s="126"/>
      <c r="P34" s="126"/>
      <c r="Q34" s="127">
        <f t="shared" si="1"/>
        <v>0</v>
      </c>
      <c r="R34" s="56">
        <f t="shared" si="2"/>
        <v>0</v>
      </c>
      <c r="S34" s="56">
        <f t="shared" si="3"/>
        <v>0</v>
      </c>
    </row>
    <row r="35" spans="1:19" ht="15" customHeight="1">
      <c r="A35" s="128"/>
      <c r="B35" s="128"/>
      <c r="C35" s="128"/>
      <c r="D35" s="128"/>
      <c r="E35" s="128"/>
      <c r="F35" s="128"/>
      <c r="G35" s="128"/>
      <c r="H35" s="128"/>
      <c r="I35" s="128"/>
      <c r="J35" s="128"/>
      <c r="K35" s="126"/>
      <c r="L35" s="126"/>
      <c r="M35" s="126"/>
      <c r="N35" s="126"/>
      <c r="O35" s="126"/>
      <c r="P35" s="126"/>
      <c r="Q35" s="127">
        <f t="shared" si="1"/>
        <v>0</v>
      </c>
      <c r="R35" s="56">
        <f t="shared" si="2"/>
        <v>0</v>
      </c>
      <c r="S35" s="56">
        <f t="shared" si="3"/>
        <v>0</v>
      </c>
    </row>
    <row r="36" spans="1:19" ht="15" customHeight="1">
      <c r="A36" s="113"/>
      <c r="B36" s="113"/>
      <c r="C36" s="113"/>
      <c r="D36" s="113"/>
      <c r="E36" s="113"/>
      <c r="F36" s="113"/>
      <c r="G36" s="113"/>
      <c r="H36" s="113"/>
      <c r="I36" s="113"/>
      <c r="J36" s="113"/>
      <c r="K36" s="113"/>
      <c r="L36" s="113"/>
      <c r="M36" s="113"/>
      <c r="N36" s="113"/>
      <c r="O36" s="113"/>
      <c r="P36" s="113"/>
      <c r="Q36" s="127">
        <f t="shared" si="1"/>
        <v>0</v>
      </c>
      <c r="R36" s="56">
        <f t="shared" si="2"/>
        <v>0</v>
      </c>
      <c r="S36" s="56">
        <f t="shared" si="3"/>
        <v>0</v>
      </c>
    </row>
    <row r="37" spans="1:19" ht="15" customHeight="1">
      <c r="A37" s="113"/>
      <c r="B37" s="113"/>
      <c r="C37" s="113"/>
      <c r="D37" s="113"/>
      <c r="E37" s="113"/>
      <c r="F37" s="113"/>
      <c r="G37" s="113"/>
      <c r="H37" s="113"/>
      <c r="I37" s="113"/>
      <c r="J37" s="113"/>
      <c r="K37" s="113"/>
      <c r="L37" s="113"/>
      <c r="M37" s="113"/>
      <c r="N37" s="113"/>
      <c r="O37" s="113"/>
      <c r="P37" s="113"/>
      <c r="Q37" s="127">
        <f t="shared" si="1"/>
        <v>0</v>
      </c>
      <c r="R37" s="56">
        <f t="shared" si="2"/>
        <v>0</v>
      </c>
      <c r="S37" s="56">
        <f t="shared" si="3"/>
        <v>0</v>
      </c>
    </row>
    <row r="38" spans="1:19" ht="15" customHeight="1">
      <c r="A38" s="113"/>
      <c r="B38" s="113"/>
      <c r="C38" s="113"/>
      <c r="D38" s="113"/>
      <c r="E38" s="113"/>
      <c r="F38" s="113"/>
      <c r="G38" s="113"/>
      <c r="H38" s="113"/>
      <c r="I38" s="113"/>
      <c r="J38" s="113"/>
      <c r="K38" s="113"/>
      <c r="L38" s="113"/>
      <c r="M38" s="113"/>
      <c r="N38" s="113"/>
      <c r="O38" s="113"/>
      <c r="P38" s="113"/>
      <c r="Q38" s="127">
        <f t="shared" si="1"/>
        <v>0</v>
      </c>
      <c r="R38" s="56">
        <f t="shared" si="2"/>
        <v>0</v>
      </c>
      <c r="S38" s="56">
        <f t="shared" si="3"/>
        <v>0</v>
      </c>
    </row>
    <row r="39" spans="1:19" ht="15" customHeight="1">
      <c r="A39" s="113"/>
      <c r="B39" s="113"/>
      <c r="C39" s="113"/>
      <c r="D39" s="113"/>
      <c r="E39" s="113"/>
      <c r="F39" s="113"/>
      <c r="G39" s="113"/>
      <c r="H39" s="113"/>
      <c r="I39" s="113"/>
      <c r="J39" s="113"/>
      <c r="K39" s="113"/>
      <c r="L39" s="113"/>
      <c r="M39" s="113"/>
      <c r="N39" s="113"/>
      <c r="O39" s="113"/>
      <c r="P39" s="113"/>
      <c r="Q39" s="127">
        <f t="shared" si="1"/>
        <v>0</v>
      </c>
      <c r="R39" s="56">
        <f t="shared" si="2"/>
        <v>0</v>
      </c>
      <c r="S39" s="56">
        <f t="shared" si="3"/>
        <v>0</v>
      </c>
    </row>
    <row r="40" spans="1:19">
      <c r="A40" s="113"/>
      <c r="B40" s="113"/>
      <c r="C40" s="113"/>
      <c r="D40" s="113"/>
      <c r="E40" s="113"/>
      <c r="F40" s="113"/>
      <c r="G40" s="113"/>
      <c r="H40" s="113"/>
      <c r="I40" s="113"/>
      <c r="J40" s="113"/>
      <c r="K40" s="113"/>
      <c r="L40" s="113"/>
      <c r="M40" s="113"/>
      <c r="N40" s="113"/>
      <c r="O40" s="113"/>
      <c r="P40" s="113"/>
      <c r="Q40" s="127">
        <f t="shared" si="1"/>
        <v>0</v>
      </c>
      <c r="R40" s="56">
        <f t="shared" si="2"/>
        <v>0</v>
      </c>
      <c r="S40" s="56">
        <f t="shared" si="3"/>
        <v>0</v>
      </c>
    </row>
    <row r="41" spans="1:19">
      <c r="A41" s="113"/>
      <c r="B41" s="113"/>
      <c r="C41" s="113"/>
      <c r="D41" s="113"/>
      <c r="E41" s="113"/>
      <c r="F41" s="113"/>
      <c r="G41" s="113"/>
      <c r="H41" s="113"/>
      <c r="I41" s="113"/>
      <c r="J41" s="113"/>
      <c r="K41" s="113"/>
      <c r="L41" s="113"/>
      <c r="M41" s="113"/>
      <c r="N41" s="113"/>
      <c r="O41" s="113"/>
      <c r="P41" s="113"/>
      <c r="Q41" s="127">
        <f t="shared" si="1"/>
        <v>0</v>
      </c>
      <c r="R41" s="56">
        <f t="shared" si="2"/>
        <v>0</v>
      </c>
      <c r="S41" s="56">
        <f t="shared" si="3"/>
        <v>0</v>
      </c>
    </row>
    <row r="42" spans="1:19">
      <c r="A42" s="113"/>
      <c r="B42" s="113"/>
      <c r="C42" s="113"/>
      <c r="D42" s="113"/>
      <c r="E42" s="113"/>
      <c r="F42" s="113"/>
      <c r="G42" s="113"/>
      <c r="H42" s="113"/>
      <c r="I42" s="113"/>
      <c r="J42" s="113"/>
      <c r="K42" s="113"/>
      <c r="L42" s="113"/>
      <c r="M42" s="113"/>
      <c r="N42" s="113"/>
      <c r="O42" s="113"/>
      <c r="P42" s="113"/>
      <c r="Q42" s="127">
        <f t="shared" si="1"/>
        <v>0</v>
      </c>
      <c r="R42" s="56">
        <f t="shared" si="2"/>
        <v>0</v>
      </c>
      <c r="S42" s="56">
        <f t="shared" si="3"/>
        <v>0</v>
      </c>
    </row>
    <row r="43" spans="1:19">
      <c r="A43" s="113"/>
      <c r="B43" s="113"/>
      <c r="C43" s="113"/>
      <c r="D43" s="113"/>
      <c r="E43" s="113"/>
      <c r="F43" s="113"/>
      <c r="G43" s="113"/>
      <c r="H43" s="113"/>
      <c r="I43" s="113"/>
      <c r="J43" s="113"/>
      <c r="K43" s="113"/>
      <c r="L43" s="113"/>
      <c r="M43" s="113"/>
      <c r="N43" s="113"/>
      <c r="O43" s="113"/>
      <c r="P43" s="113"/>
      <c r="Q43" s="127">
        <f t="shared" si="1"/>
        <v>0</v>
      </c>
      <c r="R43" s="56">
        <f t="shared" si="2"/>
        <v>0</v>
      </c>
      <c r="S43" s="56">
        <f t="shared" si="3"/>
        <v>0</v>
      </c>
    </row>
    <row r="44" spans="1:19">
      <c r="A44" s="113"/>
      <c r="B44" s="113"/>
      <c r="C44" s="113"/>
      <c r="D44" s="113"/>
      <c r="E44" s="113"/>
      <c r="F44" s="113"/>
      <c r="G44" s="113"/>
      <c r="H44" s="113"/>
      <c r="I44" s="113"/>
      <c r="J44" s="113"/>
      <c r="K44" s="113"/>
      <c r="L44" s="113"/>
      <c r="M44" s="113"/>
      <c r="N44" s="113"/>
      <c r="O44" s="113"/>
      <c r="P44" s="113"/>
      <c r="Q44" s="127">
        <f t="shared" si="1"/>
        <v>0</v>
      </c>
      <c r="R44" s="56">
        <f t="shared" si="2"/>
        <v>0</v>
      </c>
      <c r="S44" s="56">
        <f t="shared" si="3"/>
        <v>0</v>
      </c>
    </row>
    <row r="45" spans="1:19">
      <c r="A45" s="113"/>
      <c r="B45" s="113"/>
      <c r="C45" s="113"/>
      <c r="D45" s="113"/>
      <c r="E45" s="113"/>
      <c r="F45" s="113"/>
      <c r="G45" s="113"/>
      <c r="H45" s="113"/>
      <c r="I45" s="113"/>
      <c r="J45" s="113"/>
      <c r="K45" s="113"/>
      <c r="L45" s="113"/>
      <c r="M45" s="113"/>
      <c r="N45" s="113"/>
      <c r="O45" s="113"/>
      <c r="P45" s="113"/>
      <c r="Q45" s="127">
        <f t="shared" si="1"/>
        <v>0</v>
      </c>
      <c r="R45" s="56">
        <f t="shared" si="2"/>
        <v>0</v>
      </c>
      <c r="S45" s="56">
        <f t="shared" si="3"/>
        <v>0</v>
      </c>
    </row>
    <row r="46" spans="1:19">
      <c r="A46" s="113"/>
      <c r="B46" s="113"/>
      <c r="C46" s="113"/>
      <c r="D46" s="113"/>
      <c r="E46" s="113"/>
      <c r="F46" s="113"/>
      <c r="G46" s="113"/>
      <c r="H46" s="113"/>
      <c r="I46" s="113"/>
      <c r="J46" s="113"/>
      <c r="K46" s="113"/>
      <c r="L46" s="113"/>
      <c r="M46" s="113"/>
      <c r="N46" s="113"/>
      <c r="O46" s="113"/>
      <c r="P46" s="113"/>
      <c r="Q46" s="127">
        <f t="shared" si="1"/>
        <v>0</v>
      </c>
      <c r="R46" s="56">
        <f t="shared" si="2"/>
        <v>0</v>
      </c>
      <c r="S46" s="56">
        <f t="shared" si="3"/>
        <v>0</v>
      </c>
    </row>
    <row r="47" spans="1:19">
      <c r="A47" s="113"/>
      <c r="B47" s="113"/>
      <c r="C47" s="113"/>
      <c r="D47" s="113"/>
      <c r="E47" s="113"/>
      <c r="F47" s="113"/>
      <c r="G47" s="113"/>
      <c r="H47" s="113"/>
      <c r="I47" s="113"/>
      <c r="J47" s="113"/>
      <c r="K47" s="113"/>
      <c r="L47" s="113"/>
      <c r="M47" s="113"/>
      <c r="N47" s="113"/>
      <c r="O47" s="113"/>
      <c r="P47" s="113"/>
      <c r="Q47" s="127">
        <f t="shared" si="1"/>
        <v>0</v>
      </c>
      <c r="R47" s="56">
        <f t="shared" si="2"/>
        <v>0</v>
      </c>
      <c r="S47" s="56">
        <f t="shared" si="3"/>
        <v>0</v>
      </c>
    </row>
    <row r="48" spans="1:19">
      <c r="A48" s="113"/>
      <c r="B48" s="113"/>
      <c r="C48" s="113"/>
      <c r="D48" s="113"/>
      <c r="E48" s="113"/>
      <c r="F48" s="113"/>
      <c r="G48" s="113"/>
      <c r="H48" s="113"/>
      <c r="I48" s="113"/>
      <c r="J48" s="113"/>
      <c r="K48" s="113"/>
      <c r="L48" s="113"/>
      <c r="M48" s="113"/>
      <c r="N48" s="113"/>
      <c r="O48" s="113"/>
      <c r="P48" s="113"/>
      <c r="Q48" s="127">
        <f t="shared" si="1"/>
        <v>0</v>
      </c>
      <c r="R48" s="56">
        <f t="shared" si="2"/>
        <v>0</v>
      </c>
      <c r="S48" s="56">
        <f t="shared" si="3"/>
        <v>0</v>
      </c>
    </row>
    <row r="49" spans="1:19">
      <c r="A49" s="113"/>
      <c r="B49" s="113"/>
      <c r="C49" s="113"/>
      <c r="D49" s="113"/>
      <c r="E49" s="113"/>
      <c r="F49" s="113"/>
      <c r="G49" s="113"/>
      <c r="H49" s="113"/>
      <c r="I49" s="113"/>
      <c r="J49" s="113"/>
      <c r="K49" s="113"/>
      <c r="L49" s="113"/>
      <c r="M49" s="113"/>
      <c r="N49" s="113"/>
      <c r="O49" s="113"/>
      <c r="P49" s="113"/>
      <c r="Q49" s="127">
        <f t="shared" si="1"/>
        <v>0</v>
      </c>
      <c r="R49" s="56">
        <f t="shared" si="2"/>
        <v>0</v>
      </c>
      <c r="S49" s="56">
        <f t="shared" si="3"/>
        <v>0</v>
      </c>
    </row>
    <row r="50" spans="1:19">
      <c r="A50" s="113"/>
      <c r="B50" s="113"/>
      <c r="C50" s="113"/>
      <c r="D50" s="113"/>
      <c r="E50" s="113"/>
      <c r="F50" s="113"/>
      <c r="G50" s="113"/>
      <c r="H50" s="113"/>
      <c r="I50" s="113"/>
      <c r="J50" s="113"/>
      <c r="K50" s="113"/>
      <c r="L50" s="113"/>
      <c r="M50" s="113"/>
      <c r="N50" s="113"/>
      <c r="O50" s="113"/>
      <c r="P50" s="113"/>
      <c r="Q50" s="127">
        <f t="shared" si="1"/>
        <v>0</v>
      </c>
      <c r="R50" s="56">
        <f t="shared" si="2"/>
        <v>0</v>
      </c>
      <c r="S50" s="56">
        <f t="shared" si="3"/>
        <v>0</v>
      </c>
    </row>
    <row r="51" spans="1:19">
      <c r="A51" s="113"/>
      <c r="B51" s="113"/>
      <c r="C51" s="113"/>
      <c r="D51" s="113"/>
      <c r="E51" s="113"/>
      <c r="F51" s="113"/>
      <c r="G51" s="113"/>
      <c r="H51" s="113"/>
      <c r="I51" s="113"/>
      <c r="J51" s="113"/>
      <c r="K51" s="113"/>
      <c r="L51" s="113"/>
      <c r="M51" s="113"/>
      <c r="N51" s="113"/>
      <c r="O51" s="113"/>
      <c r="P51" s="113"/>
      <c r="Q51" s="127">
        <f t="shared" si="1"/>
        <v>0</v>
      </c>
      <c r="R51" s="56">
        <f t="shared" si="2"/>
        <v>0</v>
      </c>
      <c r="S51" s="56">
        <f t="shared" si="3"/>
        <v>0</v>
      </c>
    </row>
    <row r="52" spans="1:19">
      <c r="A52" s="113"/>
      <c r="B52" s="113"/>
      <c r="C52" s="113"/>
      <c r="D52" s="113"/>
      <c r="E52" s="113"/>
      <c r="F52" s="113"/>
      <c r="G52" s="113"/>
      <c r="H52" s="113"/>
      <c r="I52" s="113"/>
      <c r="J52" s="113"/>
      <c r="K52" s="113"/>
      <c r="L52" s="113"/>
      <c r="M52" s="113"/>
      <c r="N52" s="113"/>
      <c r="O52" s="113"/>
      <c r="P52" s="113"/>
      <c r="Q52" s="127">
        <f t="shared" si="1"/>
        <v>0</v>
      </c>
      <c r="R52" s="56">
        <f t="shared" si="2"/>
        <v>0</v>
      </c>
      <c r="S52" s="56">
        <f t="shared" si="3"/>
        <v>0</v>
      </c>
    </row>
    <row r="53" spans="1:19">
      <c r="A53" s="113"/>
      <c r="B53" s="113"/>
      <c r="C53" s="113"/>
      <c r="D53" s="113"/>
      <c r="E53" s="113"/>
      <c r="F53" s="113"/>
      <c r="G53" s="113"/>
      <c r="H53" s="113"/>
      <c r="I53" s="113"/>
      <c r="J53" s="113"/>
      <c r="K53" s="113"/>
      <c r="L53" s="113"/>
      <c r="M53" s="113"/>
      <c r="N53" s="113"/>
      <c r="O53" s="113"/>
      <c r="P53" s="113"/>
      <c r="Q53" s="127">
        <f t="shared" si="1"/>
        <v>0</v>
      </c>
      <c r="R53" s="56">
        <f t="shared" si="2"/>
        <v>0</v>
      </c>
      <c r="S53" s="56">
        <f t="shared" si="3"/>
        <v>0</v>
      </c>
    </row>
    <row r="54" spans="1:19">
      <c r="A54" s="113"/>
      <c r="B54" s="113"/>
      <c r="C54" s="113"/>
      <c r="D54" s="113"/>
      <c r="E54" s="113"/>
      <c r="F54" s="113"/>
      <c r="G54" s="113"/>
      <c r="H54" s="113"/>
      <c r="I54" s="113"/>
      <c r="J54" s="113"/>
      <c r="K54" s="113"/>
      <c r="L54" s="113"/>
      <c r="M54" s="113"/>
      <c r="N54" s="113"/>
      <c r="O54" s="113"/>
      <c r="P54" s="113"/>
      <c r="Q54" s="127">
        <f t="shared" si="1"/>
        <v>0</v>
      </c>
      <c r="R54" s="56">
        <f t="shared" si="2"/>
        <v>0</v>
      </c>
      <c r="S54" s="56">
        <f t="shared" si="3"/>
        <v>0</v>
      </c>
    </row>
    <row r="55" spans="1:19">
      <c r="A55" s="113"/>
      <c r="B55" s="113"/>
      <c r="C55" s="113"/>
      <c r="D55" s="113"/>
      <c r="E55" s="113"/>
      <c r="F55" s="113"/>
      <c r="G55" s="113"/>
      <c r="H55" s="113"/>
      <c r="I55" s="113"/>
      <c r="J55" s="113"/>
      <c r="K55" s="113"/>
      <c r="L55" s="113"/>
      <c r="M55" s="113"/>
      <c r="N55" s="113"/>
      <c r="O55" s="113"/>
      <c r="P55" s="113"/>
      <c r="Q55" s="127">
        <f t="shared" si="1"/>
        <v>0</v>
      </c>
      <c r="R55" s="56">
        <f t="shared" si="2"/>
        <v>0</v>
      </c>
      <c r="S55" s="56">
        <f t="shared" si="3"/>
        <v>0</v>
      </c>
    </row>
    <row r="56" spans="1:19">
      <c r="A56" s="113"/>
      <c r="B56" s="113"/>
      <c r="C56" s="113"/>
      <c r="D56" s="113"/>
      <c r="E56" s="113"/>
      <c r="F56" s="113"/>
      <c r="G56" s="113"/>
      <c r="H56" s="113"/>
      <c r="I56" s="113"/>
      <c r="J56" s="113"/>
      <c r="K56" s="113"/>
      <c r="L56" s="113"/>
      <c r="M56" s="113"/>
      <c r="N56" s="113"/>
      <c r="O56" s="113"/>
      <c r="P56" s="113"/>
      <c r="Q56" s="127">
        <f t="shared" si="1"/>
        <v>0</v>
      </c>
      <c r="R56" s="56">
        <f t="shared" si="2"/>
        <v>0</v>
      </c>
      <c r="S56" s="56">
        <f t="shared" si="3"/>
        <v>0</v>
      </c>
    </row>
    <row r="57" spans="1:19">
      <c r="A57" s="113"/>
      <c r="B57" s="113"/>
      <c r="C57" s="113"/>
      <c r="D57" s="113"/>
      <c r="E57" s="113"/>
      <c r="F57" s="113"/>
      <c r="G57" s="113"/>
      <c r="H57" s="113"/>
      <c r="I57" s="113"/>
      <c r="J57" s="113"/>
      <c r="K57" s="113"/>
      <c r="L57" s="113"/>
      <c r="M57" s="113"/>
      <c r="N57" s="113"/>
      <c r="O57" s="113"/>
      <c r="P57" s="113"/>
      <c r="Q57" s="127">
        <f t="shared" si="1"/>
        <v>0</v>
      </c>
      <c r="R57" s="56">
        <f t="shared" si="2"/>
        <v>0</v>
      </c>
      <c r="S57" s="56">
        <f t="shared" si="3"/>
        <v>0</v>
      </c>
    </row>
    <row r="58" spans="1:19">
      <c r="A58" s="113"/>
      <c r="B58" s="113"/>
      <c r="C58" s="113"/>
      <c r="D58" s="113"/>
      <c r="E58" s="113"/>
      <c r="F58" s="113"/>
      <c r="G58" s="113"/>
      <c r="H58" s="113"/>
      <c r="I58" s="113"/>
      <c r="J58" s="113"/>
      <c r="K58" s="113"/>
      <c r="L58" s="113"/>
      <c r="M58" s="113"/>
      <c r="N58" s="113"/>
      <c r="O58" s="113"/>
      <c r="P58" s="113"/>
      <c r="Q58" s="127">
        <f t="shared" si="1"/>
        <v>0</v>
      </c>
      <c r="R58" s="56">
        <f t="shared" si="2"/>
        <v>0</v>
      </c>
      <c r="S58" s="56">
        <f t="shared" si="3"/>
        <v>0</v>
      </c>
    </row>
    <row r="59" spans="1:19">
      <c r="A59" s="113"/>
      <c r="B59" s="113"/>
      <c r="C59" s="113"/>
      <c r="D59" s="113"/>
      <c r="E59" s="113"/>
      <c r="F59" s="113"/>
      <c r="G59" s="113"/>
      <c r="H59" s="113"/>
      <c r="I59" s="113"/>
      <c r="J59" s="113"/>
      <c r="K59" s="113"/>
      <c r="L59" s="113"/>
      <c r="M59" s="113"/>
      <c r="N59" s="113"/>
      <c r="O59" s="113"/>
      <c r="P59" s="113"/>
      <c r="Q59" s="127">
        <f t="shared" si="1"/>
        <v>0</v>
      </c>
      <c r="R59" s="56">
        <f t="shared" si="2"/>
        <v>0</v>
      </c>
      <c r="S59" s="56">
        <f t="shared" si="3"/>
        <v>0</v>
      </c>
    </row>
    <row r="60" spans="1:19">
      <c r="A60" s="113"/>
      <c r="B60" s="113"/>
      <c r="C60" s="113"/>
      <c r="D60" s="113"/>
      <c r="E60" s="113"/>
      <c r="F60" s="113"/>
      <c r="G60" s="113"/>
      <c r="H60" s="113"/>
      <c r="I60" s="113"/>
      <c r="J60" s="113"/>
      <c r="K60" s="113"/>
      <c r="L60" s="113"/>
      <c r="M60" s="113"/>
      <c r="N60" s="113"/>
      <c r="O60" s="113"/>
      <c r="P60" s="113"/>
      <c r="Q60" s="127">
        <f t="shared" si="1"/>
        <v>0</v>
      </c>
      <c r="R60" s="56">
        <f t="shared" si="2"/>
        <v>0</v>
      </c>
      <c r="S60" s="56">
        <f t="shared" si="3"/>
        <v>0</v>
      </c>
    </row>
    <row r="61" spans="1:19">
      <c r="A61" s="113"/>
      <c r="B61" s="113"/>
      <c r="C61" s="113"/>
      <c r="D61" s="113"/>
      <c r="E61" s="113"/>
      <c r="F61" s="113"/>
      <c r="G61" s="113"/>
      <c r="H61" s="113"/>
      <c r="I61" s="113"/>
      <c r="J61" s="113"/>
      <c r="K61" s="113"/>
      <c r="L61" s="113"/>
      <c r="M61" s="113"/>
      <c r="N61" s="113"/>
      <c r="O61" s="113"/>
      <c r="P61" s="113"/>
      <c r="Q61" s="127">
        <f t="shared" si="1"/>
        <v>0</v>
      </c>
      <c r="R61" s="56">
        <f t="shared" si="2"/>
        <v>0</v>
      </c>
      <c r="S61" s="56">
        <f t="shared" si="3"/>
        <v>0</v>
      </c>
    </row>
    <row r="62" spans="1:19">
      <c r="A62" s="113"/>
      <c r="B62" s="113"/>
      <c r="C62" s="113"/>
      <c r="D62" s="113"/>
      <c r="E62" s="113"/>
      <c r="F62" s="113"/>
      <c r="G62" s="113"/>
      <c r="H62" s="113"/>
      <c r="I62" s="113"/>
      <c r="J62" s="113"/>
      <c r="K62" s="113"/>
      <c r="L62" s="113"/>
      <c r="M62" s="113"/>
      <c r="N62" s="113"/>
      <c r="O62" s="113"/>
      <c r="P62" s="113"/>
      <c r="Q62" s="127">
        <f t="shared" si="1"/>
        <v>0</v>
      </c>
      <c r="R62" s="56">
        <f t="shared" si="2"/>
        <v>0</v>
      </c>
      <c r="S62" s="56">
        <f t="shared" si="3"/>
        <v>0</v>
      </c>
    </row>
    <row r="63" spans="1:19">
      <c r="A63" s="113"/>
      <c r="B63" s="113"/>
      <c r="C63" s="113"/>
      <c r="D63" s="113"/>
      <c r="E63" s="113"/>
      <c r="F63" s="113"/>
      <c r="G63" s="113"/>
      <c r="H63" s="113"/>
      <c r="I63" s="113"/>
      <c r="J63" s="113"/>
      <c r="K63" s="113"/>
      <c r="L63" s="113"/>
      <c r="M63" s="113"/>
      <c r="N63" s="113"/>
      <c r="O63" s="113"/>
      <c r="P63" s="113"/>
      <c r="Q63" s="127">
        <f t="shared" si="1"/>
        <v>0</v>
      </c>
      <c r="R63" s="56">
        <f t="shared" si="2"/>
        <v>0</v>
      </c>
      <c r="S63" s="56">
        <f t="shared" si="3"/>
        <v>0</v>
      </c>
    </row>
    <row r="64" spans="1:19">
      <c r="A64" s="113"/>
      <c r="B64" s="113"/>
      <c r="C64" s="113"/>
      <c r="D64" s="113"/>
      <c r="E64" s="113"/>
      <c r="F64" s="113"/>
      <c r="G64" s="113"/>
      <c r="H64" s="113"/>
      <c r="I64" s="113"/>
      <c r="J64" s="113"/>
      <c r="K64" s="113"/>
      <c r="L64" s="113"/>
      <c r="M64" s="113"/>
      <c r="N64" s="113"/>
      <c r="O64" s="113"/>
      <c r="P64" s="113"/>
      <c r="Q64" s="127">
        <f t="shared" si="1"/>
        <v>0</v>
      </c>
      <c r="R64" s="56">
        <f t="shared" si="2"/>
        <v>0</v>
      </c>
      <c r="S64" s="56">
        <f t="shared" si="3"/>
        <v>0</v>
      </c>
    </row>
    <row r="65" spans="1:19">
      <c r="A65" s="113"/>
      <c r="B65" s="113"/>
      <c r="C65" s="113"/>
      <c r="D65" s="113"/>
      <c r="E65" s="113"/>
      <c r="F65" s="113"/>
      <c r="G65" s="113"/>
      <c r="H65" s="113"/>
      <c r="I65" s="113"/>
      <c r="J65" s="113"/>
      <c r="K65" s="113"/>
      <c r="L65" s="113"/>
      <c r="M65" s="113"/>
      <c r="N65" s="113"/>
      <c r="O65" s="113"/>
      <c r="P65" s="113"/>
      <c r="Q65" s="127">
        <f t="shared" si="1"/>
        <v>0</v>
      </c>
      <c r="R65" s="56">
        <f t="shared" si="2"/>
        <v>0</v>
      </c>
      <c r="S65" s="56">
        <f t="shared" si="3"/>
        <v>0</v>
      </c>
    </row>
    <row r="66" spans="1:19">
      <c r="A66" s="113"/>
      <c r="B66" s="113"/>
      <c r="C66" s="113"/>
      <c r="D66" s="113"/>
      <c r="E66" s="113"/>
      <c r="F66" s="113"/>
      <c r="G66" s="113"/>
      <c r="H66" s="113"/>
      <c r="I66" s="113"/>
      <c r="J66" s="113"/>
      <c r="K66" s="113"/>
      <c r="L66" s="113"/>
      <c r="M66" s="113"/>
      <c r="N66" s="113"/>
      <c r="O66" s="113"/>
      <c r="P66" s="113"/>
      <c r="Q66" s="127">
        <f t="shared" si="1"/>
        <v>0</v>
      </c>
      <c r="R66" s="56">
        <f t="shared" si="2"/>
        <v>0</v>
      </c>
      <c r="S66" s="56">
        <f t="shared" si="3"/>
        <v>0</v>
      </c>
    </row>
    <row r="67" spans="1:19">
      <c r="A67" s="113"/>
      <c r="B67" s="113"/>
      <c r="C67" s="113"/>
      <c r="D67" s="113"/>
      <c r="E67" s="113"/>
      <c r="F67" s="113"/>
      <c r="G67" s="113"/>
      <c r="H67" s="113"/>
      <c r="I67" s="113"/>
      <c r="J67" s="113"/>
      <c r="K67" s="113"/>
      <c r="L67" s="113"/>
      <c r="M67" s="113"/>
      <c r="N67" s="113"/>
      <c r="O67" s="113"/>
      <c r="P67" s="113"/>
      <c r="Q67" s="127">
        <f t="shared" si="1"/>
        <v>0</v>
      </c>
      <c r="R67" s="56">
        <f t="shared" si="2"/>
        <v>0</v>
      </c>
      <c r="S67" s="56">
        <f t="shared" si="3"/>
        <v>0</v>
      </c>
    </row>
    <row r="68" spans="1:19">
      <c r="A68" s="113"/>
      <c r="B68" s="113"/>
      <c r="C68" s="113"/>
      <c r="D68" s="113"/>
      <c r="E68" s="113"/>
      <c r="F68" s="113"/>
      <c r="G68" s="113"/>
      <c r="H68" s="113"/>
      <c r="I68" s="113"/>
      <c r="J68" s="113"/>
      <c r="K68" s="113"/>
      <c r="L68" s="113"/>
      <c r="M68" s="113"/>
      <c r="N68" s="113"/>
      <c r="O68" s="113"/>
      <c r="P68" s="113"/>
      <c r="Q68" s="127">
        <f t="shared" si="1"/>
        <v>0</v>
      </c>
      <c r="R68" s="56">
        <f t="shared" si="2"/>
        <v>0</v>
      </c>
      <c r="S68" s="56">
        <f t="shared" si="3"/>
        <v>0</v>
      </c>
    </row>
    <row r="69" spans="1:19">
      <c r="A69" s="113"/>
      <c r="B69" s="113"/>
      <c r="C69" s="113"/>
      <c r="D69" s="113"/>
      <c r="E69" s="113"/>
      <c r="F69" s="113"/>
      <c r="G69" s="113"/>
      <c r="H69" s="113"/>
      <c r="I69" s="113"/>
      <c r="J69" s="113"/>
      <c r="K69" s="113"/>
      <c r="L69" s="113"/>
      <c r="M69" s="113"/>
      <c r="N69" s="113"/>
      <c r="O69" s="113"/>
      <c r="P69" s="113"/>
      <c r="Q69" s="127">
        <f t="shared" si="1"/>
        <v>0</v>
      </c>
      <c r="R69" s="56">
        <f t="shared" si="2"/>
        <v>0</v>
      </c>
      <c r="S69" s="56">
        <f t="shared" si="3"/>
        <v>0</v>
      </c>
    </row>
    <row r="70" spans="1:19">
      <c r="A70" s="113"/>
      <c r="B70" s="113"/>
      <c r="C70" s="113"/>
      <c r="D70" s="113"/>
      <c r="E70" s="113"/>
      <c r="F70" s="113"/>
      <c r="G70" s="113"/>
      <c r="H70" s="113"/>
      <c r="I70" s="113"/>
      <c r="J70" s="113"/>
      <c r="K70" s="113"/>
      <c r="L70" s="113"/>
      <c r="M70" s="113"/>
      <c r="N70" s="113"/>
      <c r="O70" s="113"/>
      <c r="P70" s="113"/>
      <c r="Q70" s="127">
        <f t="shared" si="1"/>
        <v>0</v>
      </c>
      <c r="R70" s="56">
        <f t="shared" si="2"/>
        <v>0</v>
      </c>
      <c r="S70" s="56">
        <f t="shared" si="3"/>
        <v>0</v>
      </c>
    </row>
    <row r="71" spans="1:19">
      <c r="A71" s="113"/>
      <c r="B71" s="113"/>
      <c r="C71" s="113"/>
      <c r="D71" s="113"/>
      <c r="E71" s="113"/>
      <c r="F71" s="113"/>
      <c r="G71" s="113"/>
      <c r="H71" s="113"/>
      <c r="I71" s="113"/>
      <c r="J71" s="113"/>
      <c r="K71" s="113"/>
      <c r="L71" s="113"/>
      <c r="M71" s="113"/>
      <c r="N71" s="113"/>
      <c r="O71" s="113"/>
      <c r="P71" s="113"/>
      <c r="Q71" s="127">
        <f t="shared" si="1"/>
        <v>0</v>
      </c>
      <c r="R71" s="56">
        <f t="shared" si="2"/>
        <v>0</v>
      </c>
      <c r="S71" s="56">
        <f t="shared" si="3"/>
        <v>0</v>
      </c>
    </row>
    <row r="72" spans="1:19">
      <c r="A72" s="113"/>
      <c r="B72" s="113"/>
      <c r="C72" s="113"/>
      <c r="D72" s="113"/>
      <c r="E72" s="113"/>
      <c r="F72" s="113"/>
      <c r="G72" s="113"/>
      <c r="H72" s="113"/>
      <c r="I72" s="113"/>
      <c r="J72" s="113"/>
      <c r="K72" s="113"/>
      <c r="L72" s="113"/>
      <c r="M72" s="113"/>
      <c r="N72" s="113"/>
      <c r="O72" s="113"/>
      <c r="P72" s="113"/>
      <c r="Q72" s="127">
        <f t="shared" si="1"/>
        <v>0</v>
      </c>
      <c r="R72" s="56">
        <f t="shared" si="2"/>
        <v>0</v>
      </c>
      <c r="S72" s="56">
        <f t="shared" si="3"/>
        <v>0</v>
      </c>
    </row>
    <row r="73" spans="1:19">
      <c r="A73" s="113"/>
      <c r="B73" s="113"/>
      <c r="C73" s="113"/>
      <c r="D73" s="113"/>
      <c r="E73" s="113"/>
      <c r="F73" s="113"/>
      <c r="G73" s="113"/>
      <c r="H73" s="113"/>
      <c r="I73" s="113"/>
      <c r="J73" s="113"/>
      <c r="K73" s="113"/>
      <c r="L73" s="113"/>
      <c r="M73" s="113"/>
      <c r="N73" s="113"/>
      <c r="O73" s="113"/>
      <c r="P73" s="113"/>
      <c r="Q73" s="127">
        <f t="shared" si="1"/>
        <v>0</v>
      </c>
      <c r="R73" s="56">
        <f t="shared" si="2"/>
        <v>0</v>
      </c>
      <c r="S73" s="56">
        <f t="shared" si="3"/>
        <v>0</v>
      </c>
    </row>
    <row r="74" spans="1:19">
      <c r="A74" s="113"/>
      <c r="B74" s="113"/>
      <c r="C74" s="113"/>
      <c r="D74" s="113"/>
      <c r="E74" s="113"/>
      <c r="F74" s="113"/>
      <c r="G74" s="113"/>
      <c r="H74" s="113"/>
      <c r="I74" s="113"/>
      <c r="J74" s="113"/>
      <c r="K74" s="113"/>
      <c r="L74" s="113"/>
      <c r="M74" s="113"/>
      <c r="N74" s="113"/>
      <c r="O74" s="113"/>
      <c r="P74" s="113"/>
      <c r="Q74" s="127">
        <f t="shared" si="1"/>
        <v>0</v>
      </c>
      <c r="R74" s="56">
        <f t="shared" si="2"/>
        <v>0</v>
      </c>
      <c r="S74" s="56">
        <f t="shared" si="3"/>
        <v>0</v>
      </c>
    </row>
    <row r="75" spans="1:19">
      <c r="A75" s="113"/>
      <c r="B75" s="113"/>
      <c r="C75" s="113"/>
      <c r="D75" s="113"/>
      <c r="E75" s="113"/>
      <c r="F75" s="113"/>
      <c r="G75" s="113"/>
      <c r="H75" s="113"/>
      <c r="I75" s="113"/>
      <c r="J75" s="113"/>
      <c r="K75" s="113"/>
      <c r="L75" s="113"/>
      <c r="M75" s="113"/>
      <c r="N75" s="113"/>
      <c r="O75" s="113"/>
      <c r="P75" s="113"/>
      <c r="Q75" s="127">
        <f t="shared" si="1"/>
        <v>0</v>
      </c>
      <c r="R75" s="56">
        <f t="shared" si="2"/>
        <v>0</v>
      </c>
      <c r="S75" s="56">
        <f t="shared" si="3"/>
        <v>0</v>
      </c>
    </row>
    <row r="76" spans="1:19">
      <c r="A76" s="113"/>
      <c r="B76" s="113"/>
      <c r="C76" s="113"/>
      <c r="D76" s="113"/>
      <c r="E76" s="113"/>
      <c r="F76" s="113"/>
      <c r="G76" s="113"/>
      <c r="H76" s="113"/>
      <c r="I76" s="113"/>
      <c r="J76" s="113"/>
      <c r="K76" s="113"/>
      <c r="L76" s="113"/>
      <c r="M76" s="113"/>
      <c r="N76" s="113"/>
      <c r="O76" s="113"/>
      <c r="P76" s="113"/>
      <c r="Q76" s="127">
        <f t="shared" si="1"/>
        <v>0</v>
      </c>
      <c r="R76" s="56">
        <f t="shared" si="2"/>
        <v>0</v>
      </c>
      <c r="S76" s="56">
        <f t="shared" si="3"/>
        <v>0</v>
      </c>
    </row>
    <row r="77" spans="1:19">
      <c r="A77" s="113"/>
      <c r="B77" s="113"/>
      <c r="C77" s="113"/>
      <c r="D77" s="113"/>
      <c r="E77" s="113"/>
      <c r="F77" s="113"/>
      <c r="G77" s="113"/>
      <c r="H77" s="113"/>
      <c r="I77" s="113"/>
      <c r="J77" s="113"/>
      <c r="K77" s="113"/>
      <c r="L77" s="113"/>
      <c r="M77" s="113"/>
      <c r="N77" s="113"/>
      <c r="O77" s="113"/>
      <c r="P77" s="113"/>
      <c r="Q77" s="127">
        <f t="shared" si="1"/>
        <v>0</v>
      </c>
      <c r="R77" s="56">
        <f t="shared" si="2"/>
        <v>0</v>
      </c>
      <c r="S77" s="56">
        <f t="shared" si="3"/>
        <v>0</v>
      </c>
    </row>
    <row r="78" spans="1:19">
      <c r="A78" s="113"/>
      <c r="B78" s="113"/>
      <c r="C78" s="113"/>
      <c r="D78" s="113"/>
      <c r="E78" s="113"/>
      <c r="F78" s="113"/>
      <c r="G78" s="113"/>
      <c r="H78" s="113"/>
      <c r="I78" s="113"/>
      <c r="J78" s="113"/>
      <c r="K78" s="113"/>
      <c r="L78" s="113"/>
      <c r="M78" s="113"/>
      <c r="N78" s="113"/>
      <c r="O78" s="113"/>
      <c r="P78" s="113"/>
      <c r="Q78" s="127">
        <f t="shared" si="1"/>
        <v>0</v>
      </c>
      <c r="R78" s="56">
        <f t="shared" si="2"/>
        <v>0</v>
      </c>
      <c r="S78" s="56">
        <f t="shared" si="3"/>
        <v>0</v>
      </c>
    </row>
    <row r="79" spans="1:19">
      <c r="A79" s="113"/>
      <c r="B79" s="113"/>
      <c r="C79" s="113"/>
      <c r="D79" s="113"/>
      <c r="E79" s="113"/>
      <c r="F79" s="113"/>
      <c r="G79" s="113"/>
      <c r="H79" s="113"/>
      <c r="I79" s="113"/>
      <c r="J79" s="113"/>
      <c r="K79" s="113"/>
      <c r="L79" s="113"/>
      <c r="M79" s="113"/>
      <c r="N79" s="113"/>
      <c r="O79" s="113"/>
      <c r="P79" s="113"/>
      <c r="Q79" s="127">
        <f t="shared" si="1"/>
        <v>0</v>
      </c>
      <c r="R79" s="56">
        <f t="shared" si="2"/>
        <v>0</v>
      </c>
      <c r="S79" s="56">
        <f t="shared" si="3"/>
        <v>0</v>
      </c>
    </row>
    <row r="80" spans="1:19">
      <c r="A80" s="113"/>
      <c r="B80" s="113"/>
      <c r="C80" s="113"/>
      <c r="D80" s="113"/>
      <c r="E80" s="113"/>
      <c r="F80" s="113"/>
      <c r="G80" s="113"/>
      <c r="H80" s="113"/>
      <c r="I80" s="113"/>
      <c r="J80" s="113"/>
      <c r="K80" s="113"/>
      <c r="L80" s="113"/>
      <c r="M80" s="113"/>
      <c r="N80" s="113"/>
      <c r="O80" s="113"/>
      <c r="P80" s="113"/>
      <c r="Q80" s="127">
        <f t="shared" si="1"/>
        <v>0</v>
      </c>
      <c r="R80" s="56">
        <f t="shared" si="2"/>
        <v>0</v>
      </c>
      <c r="S80" s="56">
        <f t="shared" si="3"/>
        <v>0</v>
      </c>
    </row>
    <row r="81" spans="1:19">
      <c r="A81" s="113"/>
      <c r="B81" s="113"/>
      <c r="C81" s="113"/>
      <c r="D81" s="113"/>
      <c r="E81" s="113"/>
      <c r="F81" s="113"/>
      <c r="G81" s="113"/>
      <c r="H81" s="113"/>
      <c r="I81" s="113"/>
      <c r="J81" s="113"/>
      <c r="K81" s="113"/>
      <c r="L81" s="113"/>
      <c r="M81" s="113"/>
      <c r="N81" s="113"/>
      <c r="O81" s="113"/>
      <c r="P81" s="113"/>
      <c r="Q81" s="127">
        <f t="shared" si="1"/>
        <v>0</v>
      </c>
      <c r="R81" s="56">
        <f t="shared" si="2"/>
        <v>0</v>
      </c>
      <c r="S81" s="56">
        <f t="shared" si="3"/>
        <v>0</v>
      </c>
    </row>
    <row r="82" spans="1:19">
      <c r="A82" s="113"/>
      <c r="B82" s="113"/>
      <c r="C82" s="113"/>
      <c r="D82" s="113"/>
      <c r="E82" s="113"/>
      <c r="F82" s="113"/>
      <c r="G82" s="113"/>
      <c r="H82" s="113"/>
      <c r="I82" s="113"/>
      <c r="J82" s="113"/>
      <c r="K82" s="113"/>
      <c r="L82" s="113"/>
      <c r="M82" s="113"/>
      <c r="N82" s="113"/>
      <c r="O82" s="113"/>
      <c r="P82" s="113"/>
      <c r="Q82" s="127">
        <f t="shared" ref="Q82:Q145" si="4">+L82-N82+P82</f>
        <v>0</v>
      </c>
      <c r="R82" s="56">
        <f t="shared" ref="R82:R145" si="5">+O82-M82-Q82</f>
        <v>0</v>
      </c>
      <c r="S82" s="56">
        <f t="shared" ref="S82:S145" si="6">L82-N82+P82-Q82</f>
        <v>0</v>
      </c>
    </row>
    <row r="83" spans="1:19">
      <c r="A83" s="113"/>
      <c r="B83" s="113"/>
      <c r="C83" s="113"/>
      <c r="D83" s="113"/>
      <c r="E83" s="113"/>
      <c r="F83" s="113"/>
      <c r="G83" s="113"/>
      <c r="H83" s="113"/>
      <c r="I83" s="113"/>
      <c r="J83" s="113"/>
      <c r="K83" s="113"/>
      <c r="L83" s="113"/>
      <c r="M83" s="113"/>
      <c r="N83" s="113"/>
      <c r="O83" s="113"/>
      <c r="P83" s="113"/>
      <c r="Q83" s="127">
        <f t="shared" si="4"/>
        <v>0</v>
      </c>
      <c r="R83" s="56">
        <f t="shared" si="5"/>
        <v>0</v>
      </c>
      <c r="S83" s="56">
        <f t="shared" si="6"/>
        <v>0</v>
      </c>
    </row>
    <row r="84" spans="1:19">
      <c r="A84" s="113"/>
      <c r="B84" s="113"/>
      <c r="C84" s="113"/>
      <c r="D84" s="113"/>
      <c r="E84" s="113"/>
      <c r="F84" s="113"/>
      <c r="G84" s="113"/>
      <c r="H84" s="113"/>
      <c r="I84" s="113"/>
      <c r="J84" s="113"/>
      <c r="K84" s="113"/>
      <c r="L84" s="113"/>
      <c r="M84" s="113"/>
      <c r="N84" s="113"/>
      <c r="O84" s="113"/>
      <c r="P84" s="113"/>
      <c r="Q84" s="127">
        <f t="shared" si="4"/>
        <v>0</v>
      </c>
      <c r="R84" s="56">
        <f t="shared" si="5"/>
        <v>0</v>
      </c>
      <c r="S84" s="56">
        <f t="shared" si="6"/>
        <v>0</v>
      </c>
    </row>
    <row r="85" spans="1:19">
      <c r="A85" s="113"/>
      <c r="B85" s="113"/>
      <c r="C85" s="113"/>
      <c r="D85" s="113"/>
      <c r="E85" s="113"/>
      <c r="F85" s="113"/>
      <c r="G85" s="113"/>
      <c r="H85" s="113"/>
      <c r="I85" s="113"/>
      <c r="J85" s="113"/>
      <c r="K85" s="113"/>
      <c r="L85" s="113"/>
      <c r="M85" s="113"/>
      <c r="N85" s="113"/>
      <c r="O85" s="113"/>
      <c r="P85" s="113"/>
      <c r="Q85" s="127">
        <f t="shared" si="4"/>
        <v>0</v>
      </c>
      <c r="R85" s="56">
        <f t="shared" si="5"/>
        <v>0</v>
      </c>
      <c r="S85" s="56">
        <f t="shared" si="6"/>
        <v>0</v>
      </c>
    </row>
    <row r="86" spans="1:19">
      <c r="A86" s="113"/>
      <c r="B86" s="113"/>
      <c r="C86" s="113"/>
      <c r="D86" s="113"/>
      <c r="E86" s="113"/>
      <c r="F86" s="113"/>
      <c r="G86" s="113"/>
      <c r="H86" s="113"/>
      <c r="I86" s="113"/>
      <c r="J86" s="113"/>
      <c r="K86" s="113"/>
      <c r="L86" s="113"/>
      <c r="M86" s="113"/>
      <c r="N86" s="113"/>
      <c r="O86" s="113"/>
      <c r="P86" s="113"/>
      <c r="Q86" s="127">
        <f t="shared" si="4"/>
        <v>0</v>
      </c>
      <c r="R86" s="56">
        <f t="shared" si="5"/>
        <v>0</v>
      </c>
      <c r="S86" s="56">
        <f t="shared" si="6"/>
        <v>0</v>
      </c>
    </row>
    <row r="87" spans="1:19">
      <c r="A87" s="113"/>
      <c r="B87" s="113"/>
      <c r="C87" s="113"/>
      <c r="D87" s="113"/>
      <c r="E87" s="113"/>
      <c r="F87" s="113"/>
      <c r="G87" s="113"/>
      <c r="H87" s="113"/>
      <c r="I87" s="113"/>
      <c r="J87" s="113"/>
      <c r="K87" s="113"/>
      <c r="L87" s="113"/>
      <c r="M87" s="113"/>
      <c r="N87" s="113"/>
      <c r="O87" s="113"/>
      <c r="P87" s="113"/>
      <c r="Q87" s="127">
        <f t="shared" si="4"/>
        <v>0</v>
      </c>
      <c r="R87" s="56">
        <f t="shared" si="5"/>
        <v>0</v>
      </c>
      <c r="S87" s="56">
        <f t="shared" si="6"/>
        <v>0</v>
      </c>
    </row>
    <row r="88" spans="1:19">
      <c r="A88" s="113"/>
      <c r="B88" s="113"/>
      <c r="C88" s="113"/>
      <c r="D88" s="113"/>
      <c r="E88" s="113"/>
      <c r="F88" s="113"/>
      <c r="G88" s="113"/>
      <c r="H88" s="113"/>
      <c r="I88" s="113"/>
      <c r="J88" s="113"/>
      <c r="K88" s="113"/>
      <c r="L88" s="113"/>
      <c r="M88" s="113"/>
      <c r="N88" s="113"/>
      <c r="O88" s="113"/>
      <c r="P88" s="113"/>
      <c r="Q88" s="127">
        <f t="shared" si="4"/>
        <v>0</v>
      </c>
      <c r="R88" s="56">
        <f t="shared" si="5"/>
        <v>0</v>
      </c>
      <c r="S88" s="56">
        <f t="shared" si="6"/>
        <v>0</v>
      </c>
    </row>
    <row r="89" spans="1:19">
      <c r="A89" s="113"/>
      <c r="B89" s="113"/>
      <c r="C89" s="113"/>
      <c r="D89" s="113"/>
      <c r="E89" s="113"/>
      <c r="F89" s="113"/>
      <c r="G89" s="113"/>
      <c r="H89" s="113"/>
      <c r="I89" s="113"/>
      <c r="J89" s="113"/>
      <c r="K89" s="113"/>
      <c r="L89" s="113"/>
      <c r="M89" s="113"/>
      <c r="N89" s="113"/>
      <c r="O89" s="113"/>
      <c r="P89" s="113"/>
      <c r="Q89" s="127">
        <f t="shared" si="4"/>
        <v>0</v>
      </c>
      <c r="R89" s="56">
        <f t="shared" si="5"/>
        <v>0</v>
      </c>
      <c r="S89" s="56">
        <f t="shared" si="6"/>
        <v>0</v>
      </c>
    </row>
    <row r="90" spans="1:19">
      <c r="A90" s="113"/>
      <c r="B90" s="113"/>
      <c r="C90" s="113"/>
      <c r="D90" s="113"/>
      <c r="E90" s="113"/>
      <c r="F90" s="113"/>
      <c r="G90" s="113"/>
      <c r="H90" s="113"/>
      <c r="I90" s="113"/>
      <c r="J90" s="113"/>
      <c r="K90" s="113"/>
      <c r="L90" s="113"/>
      <c r="M90" s="113"/>
      <c r="N90" s="113"/>
      <c r="O90" s="113"/>
      <c r="P90" s="113"/>
      <c r="Q90" s="127">
        <f t="shared" si="4"/>
        <v>0</v>
      </c>
      <c r="R90" s="56">
        <f t="shared" si="5"/>
        <v>0</v>
      </c>
      <c r="S90" s="56">
        <f t="shared" si="6"/>
        <v>0</v>
      </c>
    </row>
    <row r="91" spans="1:19">
      <c r="A91" s="113"/>
      <c r="B91" s="113"/>
      <c r="C91" s="113"/>
      <c r="D91" s="113"/>
      <c r="E91" s="113"/>
      <c r="F91" s="113"/>
      <c r="G91" s="113"/>
      <c r="H91" s="113"/>
      <c r="I91" s="113"/>
      <c r="J91" s="113"/>
      <c r="K91" s="113"/>
      <c r="L91" s="113"/>
      <c r="M91" s="113"/>
      <c r="N91" s="113"/>
      <c r="O91" s="113"/>
      <c r="P91" s="113"/>
      <c r="Q91" s="127">
        <f t="shared" si="4"/>
        <v>0</v>
      </c>
      <c r="R91" s="56">
        <f t="shared" si="5"/>
        <v>0</v>
      </c>
      <c r="S91" s="56">
        <f t="shared" si="6"/>
        <v>0</v>
      </c>
    </row>
    <row r="92" spans="1:19">
      <c r="A92" s="113"/>
      <c r="B92" s="113"/>
      <c r="C92" s="113"/>
      <c r="D92" s="113"/>
      <c r="E92" s="113"/>
      <c r="F92" s="113"/>
      <c r="G92" s="113"/>
      <c r="H92" s="113"/>
      <c r="I92" s="113"/>
      <c r="J92" s="113"/>
      <c r="K92" s="113"/>
      <c r="L92" s="113"/>
      <c r="M92" s="113"/>
      <c r="N92" s="113"/>
      <c r="O92" s="113"/>
      <c r="P92" s="113"/>
      <c r="Q92" s="127">
        <f t="shared" si="4"/>
        <v>0</v>
      </c>
      <c r="R92" s="56">
        <f t="shared" si="5"/>
        <v>0</v>
      </c>
      <c r="S92" s="56">
        <f t="shared" si="6"/>
        <v>0</v>
      </c>
    </row>
    <row r="93" spans="1:19">
      <c r="A93" s="113"/>
      <c r="B93" s="113"/>
      <c r="C93" s="113"/>
      <c r="D93" s="113"/>
      <c r="E93" s="113"/>
      <c r="F93" s="113"/>
      <c r="G93" s="113"/>
      <c r="H93" s="113"/>
      <c r="I93" s="113"/>
      <c r="J93" s="113"/>
      <c r="K93" s="113"/>
      <c r="L93" s="113"/>
      <c r="M93" s="113"/>
      <c r="N93" s="113"/>
      <c r="O93" s="113"/>
      <c r="P93" s="113"/>
      <c r="Q93" s="127">
        <f t="shared" si="4"/>
        <v>0</v>
      </c>
      <c r="R93" s="56">
        <f t="shared" si="5"/>
        <v>0</v>
      </c>
      <c r="S93" s="56">
        <f t="shared" si="6"/>
        <v>0</v>
      </c>
    </row>
    <row r="94" spans="1:19">
      <c r="A94" s="113"/>
      <c r="B94" s="113"/>
      <c r="C94" s="113"/>
      <c r="D94" s="113"/>
      <c r="E94" s="113"/>
      <c r="F94" s="113"/>
      <c r="G94" s="113"/>
      <c r="H94" s="113"/>
      <c r="I94" s="113"/>
      <c r="J94" s="113"/>
      <c r="K94" s="113"/>
      <c r="L94" s="113"/>
      <c r="M94" s="113"/>
      <c r="N94" s="113"/>
      <c r="O94" s="113"/>
      <c r="P94" s="113"/>
      <c r="Q94" s="127">
        <f t="shared" si="4"/>
        <v>0</v>
      </c>
      <c r="R94" s="56">
        <f t="shared" si="5"/>
        <v>0</v>
      </c>
      <c r="S94" s="56">
        <f t="shared" si="6"/>
        <v>0</v>
      </c>
    </row>
    <row r="95" spans="1:19">
      <c r="A95" s="113"/>
      <c r="B95" s="113"/>
      <c r="C95" s="113"/>
      <c r="D95" s="113"/>
      <c r="E95" s="113"/>
      <c r="F95" s="113"/>
      <c r="G95" s="113"/>
      <c r="H95" s="113"/>
      <c r="I95" s="113"/>
      <c r="J95" s="113"/>
      <c r="K95" s="113"/>
      <c r="L95" s="113"/>
      <c r="M95" s="113"/>
      <c r="N95" s="113"/>
      <c r="O95" s="113"/>
      <c r="P95" s="113"/>
      <c r="Q95" s="127">
        <f t="shared" si="4"/>
        <v>0</v>
      </c>
      <c r="R95" s="56">
        <f t="shared" si="5"/>
        <v>0</v>
      </c>
      <c r="S95" s="56">
        <f t="shared" si="6"/>
        <v>0</v>
      </c>
    </row>
    <row r="96" spans="1:19">
      <c r="A96" s="113"/>
      <c r="B96" s="113"/>
      <c r="C96" s="113"/>
      <c r="D96" s="113"/>
      <c r="E96" s="113"/>
      <c r="F96" s="113"/>
      <c r="G96" s="113"/>
      <c r="H96" s="113"/>
      <c r="I96" s="113"/>
      <c r="J96" s="113"/>
      <c r="K96" s="113"/>
      <c r="L96" s="113"/>
      <c r="M96" s="113"/>
      <c r="N96" s="113"/>
      <c r="O96" s="113"/>
      <c r="P96" s="113"/>
      <c r="Q96" s="127">
        <f t="shared" si="4"/>
        <v>0</v>
      </c>
      <c r="R96" s="56">
        <f t="shared" si="5"/>
        <v>0</v>
      </c>
      <c r="S96" s="56">
        <f t="shared" si="6"/>
        <v>0</v>
      </c>
    </row>
    <row r="97" spans="1:19">
      <c r="A97" s="113"/>
      <c r="B97" s="113"/>
      <c r="C97" s="113"/>
      <c r="D97" s="113"/>
      <c r="E97" s="113"/>
      <c r="F97" s="113"/>
      <c r="G97" s="113"/>
      <c r="H97" s="113"/>
      <c r="I97" s="113"/>
      <c r="J97" s="113"/>
      <c r="K97" s="113"/>
      <c r="L97" s="113"/>
      <c r="M97" s="113"/>
      <c r="N97" s="113"/>
      <c r="O97" s="113"/>
      <c r="P97" s="113"/>
      <c r="Q97" s="127">
        <f t="shared" si="4"/>
        <v>0</v>
      </c>
      <c r="R97" s="56">
        <f t="shared" si="5"/>
        <v>0</v>
      </c>
      <c r="S97" s="56">
        <f t="shared" si="6"/>
        <v>0</v>
      </c>
    </row>
    <row r="98" spans="1:19">
      <c r="A98" s="113"/>
      <c r="B98" s="113"/>
      <c r="C98" s="113"/>
      <c r="D98" s="113"/>
      <c r="E98" s="113"/>
      <c r="F98" s="113"/>
      <c r="G98" s="113"/>
      <c r="H98" s="113"/>
      <c r="I98" s="113"/>
      <c r="J98" s="113"/>
      <c r="K98" s="113"/>
      <c r="L98" s="113"/>
      <c r="M98" s="113"/>
      <c r="N98" s="113"/>
      <c r="O98" s="113"/>
      <c r="P98" s="113"/>
      <c r="Q98" s="127">
        <f t="shared" si="4"/>
        <v>0</v>
      </c>
      <c r="R98" s="56">
        <f t="shared" si="5"/>
        <v>0</v>
      </c>
      <c r="S98" s="56">
        <f t="shared" si="6"/>
        <v>0</v>
      </c>
    </row>
    <row r="99" spans="1:19">
      <c r="A99" s="113"/>
      <c r="B99" s="113"/>
      <c r="C99" s="113"/>
      <c r="D99" s="113"/>
      <c r="E99" s="113"/>
      <c r="F99" s="113"/>
      <c r="G99" s="113"/>
      <c r="H99" s="113"/>
      <c r="I99" s="113"/>
      <c r="J99" s="113"/>
      <c r="K99" s="113"/>
      <c r="L99" s="113"/>
      <c r="M99" s="113"/>
      <c r="N99" s="113"/>
      <c r="O99" s="113"/>
      <c r="P99" s="113"/>
      <c r="Q99" s="127">
        <f t="shared" si="4"/>
        <v>0</v>
      </c>
      <c r="R99" s="56">
        <f t="shared" si="5"/>
        <v>0</v>
      </c>
      <c r="S99" s="56">
        <f t="shared" si="6"/>
        <v>0</v>
      </c>
    </row>
    <row r="100" spans="1:19">
      <c r="A100" s="113"/>
      <c r="B100" s="113"/>
      <c r="C100" s="113"/>
      <c r="D100" s="113"/>
      <c r="E100" s="113"/>
      <c r="F100" s="113"/>
      <c r="G100" s="113"/>
      <c r="H100" s="113"/>
      <c r="I100" s="113"/>
      <c r="J100" s="113"/>
      <c r="K100" s="113"/>
      <c r="L100" s="113"/>
      <c r="M100" s="113"/>
      <c r="N100" s="113"/>
      <c r="O100" s="113"/>
      <c r="P100" s="113"/>
      <c r="Q100" s="127">
        <f t="shared" si="4"/>
        <v>0</v>
      </c>
      <c r="R100" s="56">
        <f t="shared" si="5"/>
        <v>0</v>
      </c>
      <c r="S100" s="56">
        <f t="shared" si="6"/>
        <v>0</v>
      </c>
    </row>
    <row r="101" spans="1:19">
      <c r="A101" s="113"/>
      <c r="B101" s="113"/>
      <c r="C101" s="113"/>
      <c r="D101" s="113"/>
      <c r="E101" s="113"/>
      <c r="F101" s="113"/>
      <c r="G101" s="113"/>
      <c r="H101" s="113"/>
      <c r="I101" s="113"/>
      <c r="J101" s="113"/>
      <c r="K101" s="113"/>
      <c r="L101" s="113"/>
      <c r="M101" s="113"/>
      <c r="N101" s="113"/>
      <c r="O101" s="113"/>
      <c r="P101" s="113"/>
      <c r="Q101" s="127">
        <f t="shared" si="4"/>
        <v>0</v>
      </c>
      <c r="R101" s="56">
        <f t="shared" si="5"/>
        <v>0</v>
      </c>
      <c r="S101" s="56">
        <f t="shared" si="6"/>
        <v>0</v>
      </c>
    </row>
    <row r="102" spans="1:19">
      <c r="A102" s="113"/>
      <c r="B102" s="113"/>
      <c r="C102" s="113"/>
      <c r="D102" s="113"/>
      <c r="E102" s="113"/>
      <c r="F102" s="113"/>
      <c r="G102" s="113"/>
      <c r="H102" s="113"/>
      <c r="I102" s="113"/>
      <c r="J102" s="113"/>
      <c r="K102" s="113"/>
      <c r="L102" s="113"/>
      <c r="M102" s="113"/>
      <c r="N102" s="113"/>
      <c r="O102" s="113"/>
      <c r="P102" s="113"/>
      <c r="Q102" s="127">
        <f t="shared" si="4"/>
        <v>0</v>
      </c>
      <c r="R102" s="56">
        <f t="shared" si="5"/>
        <v>0</v>
      </c>
      <c r="S102" s="56">
        <f t="shared" si="6"/>
        <v>0</v>
      </c>
    </row>
    <row r="103" spans="1:19">
      <c r="A103" s="113"/>
      <c r="B103" s="113"/>
      <c r="C103" s="113"/>
      <c r="D103" s="113"/>
      <c r="E103" s="113"/>
      <c r="F103" s="113"/>
      <c r="G103" s="113"/>
      <c r="H103" s="113"/>
      <c r="I103" s="113"/>
      <c r="J103" s="113"/>
      <c r="K103" s="113"/>
      <c r="L103" s="113"/>
      <c r="M103" s="113"/>
      <c r="N103" s="113"/>
      <c r="O103" s="113"/>
      <c r="P103" s="113"/>
      <c r="Q103" s="127">
        <f t="shared" si="4"/>
        <v>0</v>
      </c>
      <c r="R103" s="56">
        <f t="shared" si="5"/>
        <v>0</v>
      </c>
      <c r="S103" s="56">
        <f t="shared" si="6"/>
        <v>0</v>
      </c>
    </row>
    <row r="104" spans="1:19">
      <c r="A104" s="113"/>
      <c r="B104" s="113"/>
      <c r="C104" s="113"/>
      <c r="D104" s="113"/>
      <c r="E104" s="113"/>
      <c r="F104" s="113"/>
      <c r="G104" s="113"/>
      <c r="H104" s="113"/>
      <c r="I104" s="113"/>
      <c r="J104" s="113"/>
      <c r="K104" s="113"/>
      <c r="L104" s="113"/>
      <c r="M104" s="113"/>
      <c r="N104" s="113"/>
      <c r="O104" s="113"/>
      <c r="P104" s="113"/>
      <c r="Q104" s="127">
        <f t="shared" si="4"/>
        <v>0</v>
      </c>
      <c r="R104" s="56">
        <f t="shared" si="5"/>
        <v>0</v>
      </c>
      <c r="S104" s="56">
        <f t="shared" si="6"/>
        <v>0</v>
      </c>
    </row>
    <row r="105" spans="1:19">
      <c r="A105" s="113"/>
      <c r="B105" s="113"/>
      <c r="C105" s="113"/>
      <c r="D105" s="113"/>
      <c r="E105" s="113"/>
      <c r="F105" s="113"/>
      <c r="G105" s="113"/>
      <c r="H105" s="113"/>
      <c r="I105" s="113"/>
      <c r="J105" s="113"/>
      <c r="K105" s="113"/>
      <c r="L105" s="113"/>
      <c r="M105" s="113"/>
      <c r="N105" s="113"/>
      <c r="O105" s="113"/>
      <c r="P105" s="113"/>
      <c r="Q105" s="127">
        <f t="shared" si="4"/>
        <v>0</v>
      </c>
      <c r="R105" s="56">
        <f t="shared" si="5"/>
        <v>0</v>
      </c>
      <c r="S105" s="56">
        <f t="shared" si="6"/>
        <v>0</v>
      </c>
    </row>
    <row r="106" spans="1:19">
      <c r="A106" s="113"/>
      <c r="B106" s="113"/>
      <c r="C106" s="113"/>
      <c r="D106" s="113"/>
      <c r="E106" s="113"/>
      <c r="F106" s="113"/>
      <c r="G106" s="113"/>
      <c r="H106" s="113"/>
      <c r="I106" s="113"/>
      <c r="J106" s="113"/>
      <c r="K106" s="113"/>
      <c r="L106" s="113"/>
      <c r="M106" s="113"/>
      <c r="N106" s="113"/>
      <c r="O106" s="113"/>
      <c r="P106" s="113"/>
      <c r="Q106" s="127">
        <f t="shared" si="4"/>
        <v>0</v>
      </c>
      <c r="R106" s="56">
        <f t="shared" si="5"/>
        <v>0</v>
      </c>
      <c r="S106" s="56">
        <f t="shared" si="6"/>
        <v>0</v>
      </c>
    </row>
    <row r="107" spans="1:19">
      <c r="A107" s="113"/>
      <c r="B107" s="113"/>
      <c r="C107" s="113"/>
      <c r="D107" s="113"/>
      <c r="E107" s="113"/>
      <c r="F107" s="113"/>
      <c r="G107" s="113"/>
      <c r="H107" s="113"/>
      <c r="I107" s="113"/>
      <c r="J107" s="113"/>
      <c r="K107" s="113"/>
      <c r="L107" s="113"/>
      <c r="M107" s="113"/>
      <c r="N107" s="113"/>
      <c r="O107" s="113"/>
      <c r="P107" s="113"/>
      <c r="Q107" s="127">
        <f t="shared" si="4"/>
        <v>0</v>
      </c>
      <c r="R107" s="56">
        <f t="shared" si="5"/>
        <v>0</v>
      </c>
      <c r="S107" s="56">
        <f t="shared" si="6"/>
        <v>0</v>
      </c>
    </row>
    <row r="108" spans="1:19">
      <c r="A108" s="113"/>
      <c r="B108" s="113"/>
      <c r="C108" s="113"/>
      <c r="D108" s="113"/>
      <c r="E108" s="113"/>
      <c r="F108" s="113"/>
      <c r="G108" s="113"/>
      <c r="H108" s="113"/>
      <c r="I108" s="113"/>
      <c r="J108" s="113"/>
      <c r="K108" s="113"/>
      <c r="L108" s="113"/>
      <c r="M108" s="113"/>
      <c r="N108" s="113"/>
      <c r="O108" s="113"/>
      <c r="P108" s="113"/>
      <c r="Q108" s="127">
        <f t="shared" si="4"/>
        <v>0</v>
      </c>
      <c r="R108" s="56">
        <f t="shared" si="5"/>
        <v>0</v>
      </c>
      <c r="S108" s="56">
        <f t="shared" si="6"/>
        <v>0</v>
      </c>
    </row>
    <row r="109" spans="1:19">
      <c r="A109" s="113"/>
      <c r="B109" s="113"/>
      <c r="C109" s="113"/>
      <c r="D109" s="113"/>
      <c r="E109" s="113"/>
      <c r="F109" s="113"/>
      <c r="G109" s="113"/>
      <c r="H109" s="113"/>
      <c r="I109" s="113"/>
      <c r="J109" s="113"/>
      <c r="K109" s="113"/>
      <c r="L109" s="113"/>
      <c r="M109" s="113"/>
      <c r="N109" s="113"/>
      <c r="O109" s="113"/>
      <c r="P109" s="113"/>
      <c r="Q109" s="127">
        <f t="shared" si="4"/>
        <v>0</v>
      </c>
      <c r="R109" s="56">
        <f t="shared" si="5"/>
        <v>0</v>
      </c>
      <c r="S109" s="56">
        <f t="shared" si="6"/>
        <v>0</v>
      </c>
    </row>
    <row r="110" spans="1:19">
      <c r="A110" s="113"/>
      <c r="B110" s="113"/>
      <c r="C110" s="113"/>
      <c r="D110" s="113"/>
      <c r="E110" s="113"/>
      <c r="F110" s="113"/>
      <c r="G110" s="113"/>
      <c r="H110" s="113"/>
      <c r="I110" s="113"/>
      <c r="J110" s="113"/>
      <c r="K110" s="113"/>
      <c r="L110" s="113"/>
      <c r="M110" s="113"/>
      <c r="N110" s="113"/>
      <c r="O110" s="113"/>
      <c r="P110" s="113"/>
      <c r="Q110" s="127">
        <f t="shared" si="4"/>
        <v>0</v>
      </c>
      <c r="R110" s="56">
        <f t="shared" si="5"/>
        <v>0</v>
      </c>
      <c r="S110" s="56">
        <f t="shared" si="6"/>
        <v>0</v>
      </c>
    </row>
    <row r="111" spans="1:19">
      <c r="A111" s="113"/>
      <c r="B111" s="113"/>
      <c r="C111" s="113"/>
      <c r="D111" s="113"/>
      <c r="E111" s="113"/>
      <c r="F111" s="113"/>
      <c r="G111" s="113"/>
      <c r="H111" s="113"/>
      <c r="I111" s="113"/>
      <c r="J111" s="113"/>
      <c r="K111" s="113"/>
      <c r="L111" s="113"/>
      <c r="M111" s="113"/>
      <c r="N111" s="113"/>
      <c r="O111" s="113"/>
      <c r="P111" s="113"/>
      <c r="Q111" s="127">
        <f t="shared" si="4"/>
        <v>0</v>
      </c>
      <c r="R111" s="56">
        <f t="shared" si="5"/>
        <v>0</v>
      </c>
      <c r="S111" s="56">
        <f t="shared" si="6"/>
        <v>0</v>
      </c>
    </row>
    <row r="112" spans="1:19">
      <c r="A112" s="113"/>
      <c r="B112" s="113"/>
      <c r="C112" s="113"/>
      <c r="D112" s="113"/>
      <c r="E112" s="113"/>
      <c r="F112" s="113"/>
      <c r="G112" s="113"/>
      <c r="H112" s="113"/>
      <c r="I112" s="113"/>
      <c r="J112" s="113"/>
      <c r="K112" s="113"/>
      <c r="L112" s="113"/>
      <c r="M112" s="113"/>
      <c r="N112" s="113"/>
      <c r="O112" s="113"/>
      <c r="P112" s="113"/>
      <c r="Q112" s="127">
        <f t="shared" si="4"/>
        <v>0</v>
      </c>
      <c r="R112" s="56">
        <f t="shared" si="5"/>
        <v>0</v>
      </c>
      <c r="S112" s="56">
        <f t="shared" si="6"/>
        <v>0</v>
      </c>
    </row>
    <row r="113" spans="1:19">
      <c r="A113" s="113"/>
      <c r="B113" s="113"/>
      <c r="C113" s="113"/>
      <c r="D113" s="113"/>
      <c r="E113" s="113"/>
      <c r="F113" s="113"/>
      <c r="G113" s="113"/>
      <c r="H113" s="113"/>
      <c r="I113" s="113"/>
      <c r="J113" s="113"/>
      <c r="K113" s="113"/>
      <c r="L113" s="113"/>
      <c r="M113" s="113"/>
      <c r="N113" s="113"/>
      <c r="O113" s="113"/>
      <c r="P113" s="113"/>
      <c r="Q113" s="127">
        <f t="shared" si="4"/>
        <v>0</v>
      </c>
      <c r="R113" s="56">
        <f t="shared" si="5"/>
        <v>0</v>
      </c>
      <c r="S113" s="56">
        <f t="shared" si="6"/>
        <v>0</v>
      </c>
    </row>
    <row r="114" spans="1:19">
      <c r="A114" s="113"/>
      <c r="B114" s="113"/>
      <c r="C114" s="113"/>
      <c r="D114" s="113"/>
      <c r="E114" s="113"/>
      <c r="F114" s="113"/>
      <c r="G114" s="113"/>
      <c r="H114" s="113"/>
      <c r="I114" s="113"/>
      <c r="J114" s="113"/>
      <c r="K114" s="113"/>
      <c r="L114" s="113"/>
      <c r="M114" s="113"/>
      <c r="N114" s="113"/>
      <c r="O114" s="113"/>
      <c r="P114" s="113"/>
      <c r="Q114" s="127">
        <f t="shared" si="4"/>
        <v>0</v>
      </c>
      <c r="R114" s="56">
        <f t="shared" si="5"/>
        <v>0</v>
      </c>
      <c r="S114" s="56">
        <f t="shared" si="6"/>
        <v>0</v>
      </c>
    </row>
    <row r="115" spans="1:19">
      <c r="A115" s="113"/>
      <c r="B115" s="113"/>
      <c r="C115" s="113"/>
      <c r="D115" s="113"/>
      <c r="E115" s="113"/>
      <c r="F115" s="113"/>
      <c r="G115" s="113"/>
      <c r="H115" s="113"/>
      <c r="I115" s="113"/>
      <c r="J115" s="113"/>
      <c r="K115" s="113"/>
      <c r="L115" s="113"/>
      <c r="M115" s="113"/>
      <c r="N115" s="113"/>
      <c r="O115" s="113"/>
      <c r="P115" s="113"/>
      <c r="Q115" s="127">
        <f t="shared" si="4"/>
        <v>0</v>
      </c>
      <c r="R115" s="56">
        <f t="shared" si="5"/>
        <v>0</v>
      </c>
      <c r="S115" s="56">
        <f t="shared" si="6"/>
        <v>0</v>
      </c>
    </row>
    <row r="116" spans="1:19">
      <c r="A116" s="113"/>
      <c r="B116" s="113"/>
      <c r="C116" s="113"/>
      <c r="D116" s="113"/>
      <c r="E116" s="113"/>
      <c r="F116" s="113"/>
      <c r="G116" s="113"/>
      <c r="H116" s="113"/>
      <c r="I116" s="113"/>
      <c r="J116" s="113"/>
      <c r="K116" s="113"/>
      <c r="L116" s="113"/>
      <c r="M116" s="113"/>
      <c r="N116" s="113"/>
      <c r="O116" s="113"/>
      <c r="P116" s="113"/>
      <c r="Q116" s="127">
        <f t="shared" si="4"/>
        <v>0</v>
      </c>
      <c r="R116" s="56">
        <f t="shared" si="5"/>
        <v>0</v>
      </c>
      <c r="S116" s="56">
        <f t="shared" si="6"/>
        <v>0</v>
      </c>
    </row>
    <row r="117" spans="1:19">
      <c r="A117" s="113"/>
      <c r="B117" s="113"/>
      <c r="C117" s="113"/>
      <c r="D117" s="113"/>
      <c r="E117" s="113"/>
      <c r="F117" s="113"/>
      <c r="G117" s="113"/>
      <c r="H117" s="113"/>
      <c r="I117" s="113"/>
      <c r="J117" s="113"/>
      <c r="K117" s="113"/>
      <c r="L117" s="113"/>
      <c r="M117" s="113"/>
      <c r="N117" s="113"/>
      <c r="O117" s="113"/>
      <c r="P117" s="113"/>
      <c r="Q117" s="127">
        <f t="shared" si="4"/>
        <v>0</v>
      </c>
      <c r="R117" s="56">
        <f t="shared" si="5"/>
        <v>0</v>
      </c>
      <c r="S117" s="56">
        <f t="shared" si="6"/>
        <v>0</v>
      </c>
    </row>
    <row r="118" spans="1:19">
      <c r="A118" s="113"/>
      <c r="B118" s="113"/>
      <c r="C118" s="113"/>
      <c r="D118" s="113"/>
      <c r="E118" s="113"/>
      <c r="F118" s="113"/>
      <c r="G118" s="113"/>
      <c r="H118" s="113"/>
      <c r="I118" s="113"/>
      <c r="J118" s="113"/>
      <c r="K118" s="113"/>
      <c r="L118" s="113"/>
      <c r="M118" s="113"/>
      <c r="N118" s="113"/>
      <c r="O118" s="113"/>
      <c r="P118" s="113"/>
      <c r="Q118" s="127">
        <f t="shared" si="4"/>
        <v>0</v>
      </c>
      <c r="R118" s="56">
        <f t="shared" si="5"/>
        <v>0</v>
      </c>
      <c r="S118" s="56">
        <f t="shared" si="6"/>
        <v>0</v>
      </c>
    </row>
    <row r="119" spans="1:19">
      <c r="A119" s="113"/>
      <c r="B119" s="113"/>
      <c r="C119" s="113"/>
      <c r="D119" s="113"/>
      <c r="E119" s="113"/>
      <c r="F119" s="113"/>
      <c r="G119" s="113"/>
      <c r="H119" s="113"/>
      <c r="I119" s="113"/>
      <c r="J119" s="113"/>
      <c r="K119" s="113"/>
      <c r="L119" s="113"/>
      <c r="M119" s="113"/>
      <c r="N119" s="113"/>
      <c r="O119" s="113"/>
      <c r="P119" s="113"/>
      <c r="Q119" s="127">
        <f t="shared" si="4"/>
        <v>0</v>
      </c>
      <c r="R119" s="56">
        <f t="shared" si="5"/>
        <v>0</v>
      </c>
      <c r="S119" s="56">
        <f t="shared" si="6"/>
        <v>0</v>
      </c>
    </row>
    <row r="120" spans="1:19">
      <c r="A120" s="113"/>
      <c r="B120" s="113"/>
      <c r="C120" s="113"/>
      <c r="D120" s="113"/>
      <c r="E120" s="113"/>
      <c r="F120" s="113"/>
      <c r="G120" s="113"/>
      <c r="H120" s="113"/>
      <c r="I120" s="113"/>
      <c r="J120" s="113"/>
      <c r="K120" s="113"/>
      <c r="L120" s="113"/>
      <c r="M120" s="113"/>
      <c r="N120" s="113"/>
      <c r="O120" s="113"/>
      <c r="P120" s="113"/>
      <c r="Q120" s="127">
        <f t="shared" si="4"/>
        <v>0</v>
      </c>
      <c r="R120" s="56">
        <f t="shared" si="5"/>
        <v>0</v>
      </c>
      <c r="S120" s="56">
        <f t="shared" si="6"/>
        <v>0</v>
      </c>
    </row>
    <row r="121" spans="1:19">
      <c r="A121" s="113"/>
      <c r="B121" s="113"/>
      <c r="C121" s="113"/>
      <c r="D121" s="113"/>
      <c r="E121" s="113"/>
      <c r="F121" s="113"/>
      <c r="G121" s="113"/>
      <c r="H121" s="113"/>
      <c r="I121" s="113"/>
      <c r="J121" s="113"/>
      <c r="K121" s="113"/>
      <c r="L121" s="113"/>
      <c r="M121" s="113"/>
      <c r="N121" s="113"/>
      <c r="O121" s="113"/>
      <c r="P121" s="113"/>
      <c r="Q121" s="127">
        <f t="shared" si="4"/>
        <v>0</v>
      </c>
      <c r="R121" s="56">
        <f t="shared" si="5"/>
        <v>0</v>
      </c>
      <c r="S121" s="56">
        <f t="shared" si="6"/>
        <v>0</v>
      </c>
    </row>
    <row r="122" spans="1:19">
      <c r="A122" s="113"/>
      <c r="B122" s="113"/>
      <c r="C122" s="113"/>
      <c r="D122" s="113"/>
      <c r="E122" s="113"/>
      <c r="F122" s="113"/>
      <c r="G122" s="113"/>
      <c r="H122" s="113"/>
      <c r="I122" s="113"/>
      <c r="J122" s="113"/>
      <c r="K122" s="113"/>
      <c r="L122" s="113"/>
      <c r="M122" s="113"/>
      <c r="N122" s="113"/>
      <c r="O122" s="113"/>
      <c r="P122" s="113"/>
      <c r="Q122" s="127">
        <f t="shared" si="4"/>
        <v>0</v>
      </c>
      <c r="R122" s="56">
        <f t="shared" si="5"/>
        <v>0</v>
      </c>
      <c r="S122" s="56">
        <f t="shared" si="6"/>
        <v>0</v>
      </c>
    </row>
    <row r="123" spans="1:19">
      <c r="A123" s="113"/>
      <c r="B123" s="113"/>
      <c r="C123" s="113"/>
      <c r="D123" s="113"/>
      <c r="E123" s="113"/>
      <c r="F123" s="113"/>
      <c r="G123" s="113"/>
      <c r="H123" s="113"/>
      <c r="I123" s="113"/>
      <c r="J123" s="113"/>
      <c r="K123" s="113"/>
      <c r="L123" s="113"/>
      <c r="M123" s="113"/>
      <c r="N123" s="113"/>
      <c r="O123" s="113"/>
      <c r="P123" s="113"/>
      <c r="Q123" s="127">
        <f t="shared" si="4"/>
        <v>0</v>
      </c>
      <c r="R123" s="56">
        <f t="shared" si="5"/>
        <v>0</v>
      </c>
      <c r="S123" s="56">
        <f t="shared" si="6"/>
        <v>0</v>
      </c>
    </row>
    <row r="124" spans="1:19">
      <c r="A124" s="113"/>
      <c r="B124" s="113"/>
      <c r="C124" s="113"/>
      <c r="D124" s="113"/>
      <c r="E124" s="113"/>
      <c r="F124" s="113"/>
      <c r="G124" s="113"/>
      <c r="H124" s="113"/>
      <c r="I124" s="113"/>
      <c r="J124" s="113"/>
      <c r="K124" s="113"/>
      <c r="L124" s="113"/>
      <c r="M124" s="113"/>
      <c r="N124" s="113"/>
      <c r="O124" s="113"/>
      <c r="P124" s="113"/>
      <c r="Q124" s="127">
        <f t="shared" si="4"/>
        <v>0</v>
      </c>
      <c r="R124" s="56">
        <f t="shared" si="5"/>
        <v>0</v>
      </c>
      <c r="S124" s="56">
        <f t="shared" si="6"/>
        <v>0</v>
      </c>
    </row>
    <row r="125" spans="1:19">
      <c r="A125" s="113"/>
      <c r="B125" s="113"/>
      <c r="C125" s="113"/>
      <c r="D125" s="113"/>
      <c r="E125" s="113"/>
      <c r="F125" s="113"/>
      <c r="G125" s="113"/>
      <c r="H125" s="113"/>
      <c r="I125" s="113"/>
      <c r="J125" s="113"/>
      <c r="K125" s="113"/>
      <c r="L125" s="113"/>
      <c r="M125" s="113"/>
      <c r="N125" s="113"/>
      <c r="O125" s="113"/>
      <c r="P125" s="113"/>
      <c r="Q125" s="127">
        <f t="shared" si="4"/>
        <v>0</v>
      </c>
      <c r="R125" s="56">
        <f t="shared" si="5"/>
        <v>0</v>
      </c>
      <c r="S125" s="56">
        <f t="shared" si="6"/>
        <v>0</v>
      </c>
    </row>
    <row r="126" spans="1:19">
      <c r="A126" s="113"/>
      <c r="B126" s="113"/>
      <c r="C126" s="113"/>
      <c r="D126" s="113"/>
      <c r="E126" s="113"/>
      <c r="F126" s="113"/>
      <c r="G126" s="113"/>
      <c r="H126" s="113"/>
      <c r="I126" s="113"/>
      <c r="J126" s="113"/>
      <c r="K126" s="113"/>
      <c r="L126" s="113"/>
      <c r="M126" s="113"/>
      <c r="N126" s="113"/>
      <c r="O126" s="113"/>
      <c r="P126" s="113"/>
      <c r="Q126" s="127">
        <f t="shared" si="4"/>
        <v>0</v>
      </c>
      <c r="R126" s="56">
        <f t="shared" si="5"/>
        <v>0</v>
      </c>
      <c r="S126" s="56">
        <f t="shared" si="6"/>
        <v>0</v>
      </c>
    </row>
    <row r="127" spans="1:19">
      <c r="A127" s="113"/>
      <c r="B127" s="113"/>
      <c r="C127" s="113"/>
      <c r="D127" s="113"/>
      <c r="E127" s="113"/>
      <c r="F127" s="113"/>
      <c r="G127" s="113"/>
      <c r="H127" s="113"/>
      <c r="I127" s="113"/>
      <c r="J127" s="113"/>
      <c r="K127" s="113"/>
      <c r="L127" s="113"/>
      <c r="M127" s="113"/>
      <c r="N127" s="113"/>
      <c r="O127" s="113"/>
      <c r="P127" s="113"/>
      <c r="Q127" s="127">
        <f t="shared" si="4"/>
        <v>0</v>
      </c>
      <c r="R127" s="56">
        <f t="shared" si="5"/>
        <v>0</v>
      </c>
      <c r="S127" s="56">
        <f t="shared" si="6"/>
        <v>0</v>
      </c>
    </row>
    <row r="128" spans="1:19">
      <c r="A128" s="113"/>
      <c r="B128" s="113"/>
      <c r="C128" s="113"/>
      <c r="D128" s="113"/>
      <c r="E128" s="113"/>
      <c r="F128" s="113"/>
      <c r="G128" s="113"/>
      <c r="H128" s="113"/>
      <c r="I128" s="113"/>
      <c r="J128" s="113"/>
      <c r="K128" s="113"/>
      <c r="L128" s="113"/>
      <c r="M128" s="113"/>
      <c r="N128" s="113"/>
      <c r="O128" s="113"/>
      <c r="P128" s="113"/>
      <c r="Q128" s="127">
        <f t="shared" si="4"/>
        <v>0</v>
      </c>
      <c r="R128" s="56">
        <f t="shared" si="5"/>
        <v>0</v>
      </c>
      <c r="S128" s="56">
        <f t="shared" si="6"/>
        <v>0</v>
      </c>
    </row>
    <row r="129" spans="1:19">
      <c r="A129" s="113"/>
      <c r="B129" s="113"/>
      <c r="C129" s="113"/>
      <c r="D129" s="113"/>
      <c r="E129" s="113"/>
      <c r="F129" s="113"/>
      <c r="G129" s="113"/>
      <c r="H129" s="113"/>
      <c r="I129" s="113"/>
      <c r="J129" s="113"/>
      <c r="K129" s="113"/>
      <c r="L129" s="113"/>
      <c r="M129" s="113"/>
      <c r="N129" s="113"/>
      <c r="O129" s="113"/>
      <c r="P129" s="113"/>
      <c r="Q129" s="127">
        <f t="shared" si="4"/>
        <v>0</v>
      </c>
      <c r="R129" s="56">
        <f t="shared" si="5"/>
        <v>0</v>
      </c>
      <c r="S129" s="56">
        <f t="shared" si="6"/>
        <v>0</v>
      </c>
    </row>
    <row r="130" spans="1:19">
      <c r="A130" s="113"/>
      <c r="B130" s="113"/>
      <c r="C130" s="113"/>
      <c r="D130" s="113"/>
      <c r="E130" s="113"/>
      <c r="F130" s="113"/>
      <c r="G130" s="113"/>
      <c r="H130" s="113"/>
      <c r="I130" s="113"/>
      <c r="J130" s="113"/>
      <c r="K130" s="113"/>
      <c r="L130" s="113"/>
      <c r="M130" s="113"/>
      <c r="N130" s="113"/>
      <c r="O130" s="113"/>
      <c r="P130" s="113"/>
      <c r="Q130" s="127">
        <f t="shared" si="4"/>
        <v>0</v>
      </c>
      <c r="R130" s="56">
        <f t="shared" si="5"/>
        <v>0</v>
      </c>
      <c r="S130" s="56">
        <f t="shared" si="6"/>
        <v>0</v>
      </c>
    </row>
    <row r="131" spans="1:19">
      <c r="A131" s="113"/>
      <c r="B131" s="113"/>
      <c r="C131" s="113"/>
      <c r="D131" s="113"/>
      <c r="E131" s="113"/>
      <c r="F131" s="113"/>
      <c r="G131" s="113"/>
      <c r="H131" s="113"/>
      <c r="I131" s="113"/>
      <c r="J131" s="113"/>
      <c r="K131" s="113"/>
      <c r="L131" s="113"/>
      <c r="M131" s="113"/>
      <c r="N131" s="113"/>
      <c r="O131" s="113"/>
      <c r="P131" s="113"/>
      <c r="Q131" s="127">
        <f t="shared" si="4"/>
        <v>0</v>
      </c>
      <c r="R131" s="56">
        <f t="shared" si="5"/>
        <v>0</v>
      </c>
      <c r="S131" s="56">
        <f t="shared" si="6"/>
        <v>0</v>
      </c>
    </row>
    <row r="132" spans="1:19">
      <c r="A132" s="113"/>
      <c r="B132" s="113"/>
      <c r="C132" s="113"/>
      <c r="D132" s="113"/>
      <c r="E132" s="113"/>
      <c r="F132" s="113"/>
      <c r="G132" s="113"/>
      <c r="H132" s="113"/>
      <c r="I132" s="113"/>
      <c r="J132" s="113"/>
      <c r="K132" s="113"/>
      <c r="L132" s="113"/>
      <c r="M132" s="113"/>
      <c r="N132" s="113"/>
      <c r="O132" s="113"/>
      <c r="P132" s="113"/>
      <c r="Q132" s="127">
        <f t="shared" si="4"/>
        <v>0</v>
      </c>
      <c r="R132" s="56">
        <f t="shared" si="5"/>
        <v>0</v>
      </c>
      <c r="S132" s="56">
        <f t="shared" si="6"/>
        <v>0</v>
      </c>
    </row>
    <row r="133" spans="1:19">
      <c r="A133" s="113"/>
      <c r="B133" s="113"/>
      <c r="C133" s="113"/>
      <c r="D133" s="113"/>
      <c r="E133" s="113"/>
      <c r="F133" s="113"/>
      <c r="G133" s="113"/>
      <c r="H133" s="113"/>
      <c r="I133" s="113"/>
      <c r="J133" s="113"/>
      <c r="K133" s="113"/>
      <c r="L133" s="113"/>
      <c r="M133" s="113"/>
      <c r="N133" s="113"/>
      <c r="O133" s="113"/>
      <c r="P133" s="113"/>
      <c r="Q133" s="127">
        <f t="shared" si="4"/>
        <v>0</v>
      </c>
      <c r="R133" s="56">
        <f t="shared" si="5"/>
        <v>0</v>
      </c>
      <c r="S133" s="56">
        <f t="shared" si="6"/>
        <v>0</v>
      </c>
    </row>
    <row r="134" spans="1:19">
      <c r="A134" s="113"/>
      <c r="B134" s="113"/>
      <c r="C134" s="113"/>
      <c r="D134" s="113"/>
      <c r="E134" s="113"/>
      <c r="F134" s="113"/>
      <c r="G134" s="113"/>
      <c r="H134" s="113"/>
      <c r="I134" s="113"/>
      <c r="J134" s="113"/>
      <c r="K134" s="113"/>
      <c r="L134" s="113"/>
      <c r="M134" s="113"/>
      <c r="N134" s="113"/>
      <c r="O134" s="113"/>
      <c r="P134" s="113"/>
      <c r="Q134" s="127">
        <f t="shared" si="4"/>
        <v>0</v>
      </c>
      <c r="R134" s="56">
        <f t="shared" si="5"/>
        <v>0</v>
      </c>
      <c r="S134" s="56">
        <f t="shared" si="6"/>
        <v>0</v>
      </c>
    </row>
    <row r="135" spans="1:19">
      <c r="A135" s="113"/>
      <c r="B135" s="113"/>
      <c r="C135" s="113"/>
      <c r="D135" s="113"/>
      <c r="E135" s="113"/>
      <c r="F135" s="113"/>
      <c r="G135" s="113"/>
      <c r="H135" s="113"/>
      <c r="I135" s="113"/>
      <c r="J135" s="113"/>
      <c r="K135" s="113"/>
      <c r="L135" s="113"/>
      <c r="M135" s="113"/>
      <c r="N135" s="113"/>
      <c r="O135" s="113"/>
      <c r="P135" s="113"/>
      <c r="Q135" s="127">
        <f t="shared" si="4"/>
        <v>0</v>
      </c>
      <c r="R135" s="56">
        <f t="shared" si="5"/>
        <v>0</v>
      </c>
      <c r="S135" s="56">
        <f t="shared" si="6"/>
        <v>0</v>
      </c>
    </row>
    <row r="136" spans="1:19">
      <c r="A136" s="113"/>
      <c r="B136" s="113"/>
      <c r="C136" s="113"/>
      <c r="D136" s="113"/>
      <c r="E136" s="113"/>
      <c r="F136" s="113"/>
      <c r="G136" s="113"/>
      <c r="H136" s="113"/>
      <c r="I136" s="113"/>
      <c r="J136" s="113"/>
      <c r="K136" s="113"/>
      <c r="L136" s="113"/>
      <c r="M136" s="113"/>
      <c r="N136" s="113"/>
      <c r="O136" s="113"/>
      <c r="P136" s="113"/>
      <c r="Q136" s="127">
        <f t="shared" si="4"/>
        <v>0</v>
      </c>
      <c r="R136" s="56">
        <f t="shared" si="5"/>
        <v>0</v>
      </c>
      <c r="S136" s="56">
        <f t="shared" si="6"/>
        <v>0</v>
      </c>
    </row>
    <row r="137" spans="1:19">
      <c r="A137" s="113"/>
      <c r="B137" s="113"/>
      <c r="C137" s="113"/>
      <c r="D137" s="113"/>
      <c r="E137" s="113"/>
      <c r="F137" s="113"/>
      <c r="G137" s="113"/>
      <c r="H137" s="113"/>
      <c r="I137" s="113"/>
      <c r="J137" s="113"/>
      <c r="K137" s="113"/>
      <c r="L137" s="113"/>
      <c r="M137" s="113"/>
      <c r="N137" s="113"/>
      <c r="O137" s="113"/>
      <c r="P137" s="113"/>
      <c r="Q137" s="127">
        <f t="shared" si="4"/>
        <v>0</v>
      </c>
      <c r="R137" s="56">
        <f t="shared" si="5"/>
        <v>0</v>
      </c>
      <c r="S137" s="56">
        <f t="shared" si="6"/>
        <v>0</v>
      </c>
    </row>
    <row r="138" spans="1:19">
      <c r="A138" s="113"/>
      <c r="B138" s="113"/>
      <c r="C138" s="113"/>
      <c r="D138" s="113"/>
      <c r="E138" s="113"/>
      <c r="F138" s="113"/>
      <c r="G138" s="113"/>
      <c r="H138" s="113"/>
      <c r="I138" s="113"/>
      <c r="J138" s="113"/>
      <c r="K138" s="113"/>
      <c r="L138" s="113"/>
      <c r="M138" s="113"/>
      <c r="N138" s="113"/>
      <c r="O138" s="113"/>
      <c r="P138" s="113"/>
      <c r="Q138" s="127">
        <f t="shared" si="4"/>
        <v>0</v>
      </c>
      <c r="R138" s="56">
        <f t="shared" si="5"/>
        <v>0</v>
      </c>
      <c r="S138" s="56">
        <f t="shared" si="6"/>
        <v>0</v>
      </c>
    </row>
    <row r="139" spans="1:19">
      <c r="A139" s="113"/>
      <c r="B139" s="113"/>
      <c r="C139" s="113"/>
      <c r="D139" s="113"/>
      <c r="E139" s="113"/>
      <c r="F139" s="113"/>
      <c r="G139" s="113"/>
      <c r="H139" s="113"/>
      <c r="I139" s="113"/>
      <c r="J139" s="113"/>
      <c r="K139" s="113"/>
      <c r="L139" s="113"/>
      <c r="M139" s="113"/>
      <c r="N139" s="113"/>
      <c r="O139" s="113"/>
      <c r="P139" s="113"/>
      <c r="Q139" s="127">
        <f t="shared" si="4"/>
        <v>0</v>
      </c>
      <c r="R139" s="56">
        <f t="shared" si="5"/>
        <v>0</v>
      </c>
      <c r="S139" s="56">
        <f t="shared" si="6"/>
        <v>0</v>
      </c>
    </row>
    <row r="140" spans="1:19">
      <c r="A140" s="113"/>
      <c r="B140" s="113"/>
      <c r="C140" s="113"/>
      <c r="D140" s="113"/>
      <c r="E140" s="113"/>
      <c r="F140" s="113"/>
      <c r="G140" s="113"/>
      <c r="H140" s="113"/>
      <c r="I140" s="113"/>
      <c r="J140" s="113"/>
      <c r="K140" s="113"/>
      <c r="L140" s="113"/>
      <c r="M140" s="113"/>
      <c r="N140" s="113"/>
      <c r="O140" s="113"/>
      <c r="P140" s="113"/>
      <c r="Q140" s="127">
        <f t="shared" si="4"/>
        <v>0</v>
      </c>
      <c r="R140" s="56">
        <f t="shared" si="5"/>
        <v>0</v>
      </c>
      <c r="S140" s="56">
        <f t="shared" si="6"/>
        <v>0</v>
      </c>
    </row>
    <row r="141" spans="1:19">
      <c r="A141" s="113"/>
      <c r="B141" s="113"/>
      <c r="C141" s="113"/>
      <c r="D141" s="113"/>
      <c r="E141" s="113"/>
      <c r="F141" s="113"/>
      <c r="G141" s="113"/>
      <c r="H141" s="113"/>
      <c r="I141" s="113"/>
      <c r="J141" s="113"/>
      <c r="K141" s="113"/>
      <c r="L141" s="113"/>
      <c r="M141" s="113"/>
      <c r="N141" s="113"/>
      <c r="O141" s="113"/>
      <c r="P141" s="113"/>
      <c r="Q141" s="127">
        <f t="shared" si="4"/>
        <v>0</v>
      </c>
      <c r="R141" s="56">
        <f t="shared" si="5"/>
        <v>0</v>
      </c>
      <c r="S141" s="56">
        <f t="shared" si="6"/>
        <v>0</v>
      </c>
    </row>
    <row r="142" spans="1:19">
      <c r="A142" s="113"/>
      <c r="B142" s="113"/>
      <c r="C142" s="113"/>
      <c r="D142" s="113"/>
      <c r="E142" s="113"/>
      <c r="F142" s="113"/>
      <c r="G142" s="113"/>
      <c r="H142" s="113"/>
      <c r="I142" s="113"/>
      <c r="J142" s="113"/>
      <c r="K142" s="113"/>
      <c r="L142" s="113"/>
      <c r="M142" s="113"/>
      <c r="N142" s="113"/>
      <c r="O142" s="113"/>
      <c r="P142" s="113"/>
      <c r="Q142" s="127">
        <f t="shared" si="4"/>
        <v>0</v>
      </c>
      <c r="R142" s="56">
        <f t="shared" si="5"/>
        <v>0</v>
      </c>
      <c r="S142" s="56">
        <f t="shared" si="6"/>
        <v>0</v>
      </c>
    </row>
    <row r="143" spans="1:19">
      <c r="A143" s="113"/>
      <c r="B143" s="113"/>
      <c r="C143" s="113"/>
      <c r="D143" s="113"/>
      <c r="E143" s="113"/>
      <c r="F143" s="113"/>
      <c r="G143" s="113"/>
      <c r="H143" s="113"/>
      <c r="I143" s="113"/>
      <c r="J143" s="113"/>
      <c r="K143" s="113"/>
      <c r="L143" s="113"/>
      <c r="M143" s="113"/>
      <c r="N143" s="113"/>
      <c r="O143" s="113"/>
      <c r="P143" s="113"/>
      <c r="Q143" s="127">
        <f t="shared" si="4"/>
        <v>0</v>
      </c>
      <c r="R143" s="56">
        <f t="shared" si="5"/>
        <v>0</v>
      </c>
      <c r="S143" s="56">
        <f t="shared" si="6"/>
        <v>0</v>
      </c>
    </row>
    <row r="144" spans="1:19">
      <c r="A144" s="113"/>
      <c r="B144" s="113"/>
      <c r="C144" s="113"/>
      <c r="D144" s="113"/>
      <c r="E144" s="113"/>
      <c r="F144" s="113"/>
      <c r="G144" s="113"/>
      <c r="H144" s="113"/>
      <c r="I144" s="113"/>
      <c r="J144" s="113"/>
      <c r="K144" s="113"/>
      <c r="L144" s="113"/>
      <c r="M144" s="113"/>
      <c r="N144" s="113"/>
      <c r="O144" s="113"/>
      <c r="P144" s="113"/>
      <c r="Q144" s="127">
        <f t="shared" si="4"/>
        <v>0</v>
      </c>
      <c r="R144" s="56">
        <f t="shared" si="5"/>
        <v>0</v>
      </c>
      <c r="S144" s="56">
        <f t="shared" si="6"/>
        <v>0</v>
      </c>
    </row>
    <row r="145" spans="1:19">
      <c r="A145" s="113"/>
      <c r="B145" s="113"/>
      <c r="C145" s="113"/>
      <c r="D145" s="113"/>
      <c r="E145" s="113"/>
      <c r="F145" s="113"/>
      <c r="G145" s="113"/>
      <c r="H145" s="113"/>
      <c r="I145" s="113"/>
      <c r="J145" s="113"/>
      <c r="K145" s="113"/>
      <c r="L145" s="113"/>
      <c r="M145" s="113"/>
      <c r="N145" s="113"/>
      <c r="O145" s="113"/>
      <c r="P145" s="113"/>
      <c r="Q145" s="127">
        <f t="shared" si="4"/>
        <v>0</v>
      </c>
      <c r="R145" s="56">
        <f t="shared" si="5"/>
        <v>0</v>
      </c>
      <c r="S145" s="56">
        <f t="shared" si="6"/>
        <v>0</v>
      </c>
    </row>
    <row r="146" spans="1:19">
      <c r="A146" s="113"/>
      <c r="B146" s="113"/>
      <c r="C146" s="113"/>
      <c r="D146" s="113"/>
      <c r="E146" s="113"/>
      <c r="F146" s="113"/>
      <c r="G146" s="113"/>
      <c r="H146" s="113"/>
      <c r="I146" s="113"/>
      <c r="J146" s="113"/>
      <c r="K146" s="113"/>
      <c r="L146" s="113"/>
      <c r="M146" s="113"/>
      <c r="N146" s="113"/>
      <c r="O146" s="113"/>
      <c r="P146" s="113"/>
      <c r="Q146" s="127">
        <f t="shared" ref="Q146:Q209" si="7">+L146-N146+P146</f>
        <v>0</v>
      </c>
      <c r="R146" s="56">
        <f t="shared" ref="R146:R209" si="8">+O146-M146-Q146</f>
        <v>0</v>
      </c>
      <c r="S146" s="56">
        <f t="shared" ref="S146:S209" si="9">L146-N146+P146-Q146</f>
        <v>0</v>
      </c>
    </row>
    <row r="147" spans="1:19">
      <c r="A147" s="113"/>
      <c r="B147" s="113"/>
      <c r="C147" s="113"/>
      <c r="D147" s="113"/>
      <c r="E147" s="113"/>
      <c r="F147" s="113"/>
      <c r="G147" s="113"/>
      <c r="H147" s="113"/>
      <c r="I147" s="113"/>
      <c r="J147" s="113"/>
      <c r="K147" s="113"/>
      <c r="L147" s="113"/>
      <c r="M147" s="113"/>
      <c r="N147" s="113"/>
      <c r="O147" s="113"/>
      <c r="P147" s="113"/>
      <c r="Q147" s="127">
        <f t="shared" si="7"/>
        <v>0</v>
      </c>
      <c r="R147" s="56">
        <f t="shared" si="8"/>
        <v>0</v>
      </c>
      <c r="S147" s="56">
        <f t="shared" si="9"/>
        <v>0</v>
      </c>
    </row>
    <row r="148" spans="1:19">
      <c r="A148" s="113"/>
      <c r="B148" s="113"/>
      <c r="C148" s="113"/>
      <c r="D148" s="113"/>
      <c r="E148" s="113"/>
      <c r="F148" s="113"/>
      <c r="G148" s="113"/>
      <c r="H148" s="113"/>
      <c r="I148" s="113"/>
      <c r="J148" s="113"/>
      <c r="K148" s="113"/>
      <c r="L148" s="113"/>
      <c r="M148" s="113"/>
      <c r="N148" s="113"/>
      <c r="O148" s="113"/>
      <c r="P148" s="113"/>
      <c r="Q148" s="127">
        <f t="shared" si="7"/>
        <v>0</v>
      </c>
      <c r="R148" s="56">
        <f t="shared" si="8"/>
        <v>0</v>
      </c>
      <c r="S148" s="56">
        <f t="shared" si="9"/>
        <v>0</v>
      </c>
    </row>
    <row r="149" spans="1:19">
      <c r="A149" s="113"/>
      <c r="B149" s="113"/>
      <c r="C149" s="113"/>
      <c r="D149" s="113"/>
      <c r="E149" s="113"/>
      <c r="F149" s="113"/>
      <c r="G149" s="113"/>
      <c r="H149" s="113"/>
      <c r="I149" s="113"/>
      <c r="J149" s="113"/>
      <c r="K149" s="113"/>
      <c r="L149" s="113"/>
      <c r="M149" s="113"/>
      <c r="N149" s="113"/>
      <c r="O149" s="113"/>
      <c r="P149" s="113"/>
      <c r="Q149" s="127">
        <f t="shared" si="7"/>
        <v>0</v>
      </c>
      <c r="R149" s="56">
        <f t="shared" si="8"/>
        <v>0</v>
      </c>
      <c r="S149" s="56">
        <f t="shared" si="9"/>
        <v>0</v>
      </c>
    </row>
    <row r="150" spans="1:19">
      <c r="A150" s="113"/>
      <c r="B150" s="113"/>
      <c r="C150" s="113"/>
      <c r="D150" s="113"/>
      <c r="E150" s="113"/>
      <c r="F150" s="113"/>
      <c r="G150" s="113"/>
      <c r="H150" s="113"/>
      <c r="I150" s="113"/>
      <c r="J150" s="113"/>
      <c r="K150" s="113"/>
      <c r="L150" s="113"/>
      <c r="M150" s="113"/>
      <c r="N150" s="113"/>
      <c r="O150" s="113"/>
      <c r="P150" s="113"/>
      <c r="Q150" s="127">
        <f t="shared" si="7"/>
        <v>0</v>
      </c>
      <c r="R150" s="56">
        <f t="shared" si="8"/>
        <v>0</v>
      </c>
      <c r="S150" s="56">
        <f t="shared" si="9"/>
        <v>0</v>
      </c>
    </row>
    <row r="151" spans="1:19">
      <c r="A151" s="113"/>
      <c r="B151" s="113"/>
      <c r="C151" s="113"/>
      <c r="D151" s="113"/>
      <c r="E151" s="113"/>
      <c r="F151" s="113"/>
      <c r="G151" s="113"/>
      <c r="H151" s="113"/>
      <c r="I151" s="113"/>
      <c r="J151" s="113"/>
      <c r="K151" s="113"/>
      <c r="L151" s="113"/>
      <c r="M151" s="113"/>
      <c r="N151" s="113"/>
      <c r="O151" s="113"/>
      <c r="P151" s="113"/>
      <c r="Q151" s="127">
        <f t="shared" si="7"/>
        <v>0</v>
      </c>
      <c r="R151" s="56">
        <f t="shared" si="8"/>
        <v>0</v>
      </c>
      <c r="S151" s="56">
        <f t="shared" si="9"/>
        <v>0</v>
      </c>
    </row>
    <row r="152" spans="1:19">
      <c r="A152" s="113"/>
      <c r="B152" s="113"/>
      <c r="C152" s="113"/>
      <c r="D152" s="113"/>
      <c r="E152" s="113"/>
      <c r="F152" s="113"/>
      <c r="G152" s="113"/>
      <c r="H152" s="113"/>
      <c r="I152" s="113"/>
      <c r="J152" s="113"/>
      <c r="K152" s="113"/>
      <c r="L152" s="113"/>
      <c r="M152" s="113"/>
      <c r="N152" s="113"/>
      <c r="O152" s="113"/>
      <c r="P152" s="113"/>
      <c r="Q152" s="127">
        <f t="shared" si="7"/>
        <v>0</v>
      </c>
      <c r="R152" s="56">
        <f t="shared" si="8"/>
        <v>0</v>
      </c>
      <c r="S152" s="56">
        <f t="shared" si="9"/>
        <v>0</v>
      </c>
    </row>
    <row r="153" spans="1:19">
      <c r="A153" s="113"/>
      <c r="B153" s="113"/>
      <c r="C153" s="113"/>
      <c r="D153" s="113"/>
      <c r="E153" s="113"/>
      <c r="F153" s="113"/>
      <c r="G153" s="113"/>
      <c r="H153" s="113"/>
      <c r="I153" s="113"/>
      <c r="J153" s="113"/>
      <c r="K153" s="113"/>
      <c r="L153" s="113"/>
      <c r="M153" s="113"/>
      <c r="N153" s="113"/>
      <c r="O153" s="113"/>
      <c r="P153" s="113"/>
      <c r="Q153" s="127">
        <f t="shared" si="7"/>
        <v>0</v>
      </c>
      <c r="R153" s="56">
        <f t="shared" si="8"/>
        <v>0</v>
      </c>
      <c r="S153" s="56">
        <f t="shared" si="9"/>
        <v>0</v>
      </c>
    </row>
    <row r="154" spans="1:19">
      <c r="A154" s="113"/>
      <c r="B154" s="113"/>
      <c r="C154" s="113"/>
      <c r="D154" s="113"/>
      <c r="E154" s="113"/>
      <c r="F154" s="113"/>
      <c r="G154" s="113"/>
      <c r="H154" s="113"/>
      <c r="I154" s="113"/>
      <c r="J154" s="113"/>
      <c r="K154" s="113"/>
      <c r="L154" s="113"/>
      <c r="M154" s="113"/>
      <c r="N154" s="113"/>
      <c r="O154" s="113"/>
      <c r="P154" s="113"/>
      <c r="Q154" s="127">
        <f t="shared" si="7"/>
        <v>0</v>
      </c>
      <c r="R154" s="56">
        <f t="shared" si="8"/>
        <v>0</v>
      </c>
      <c r="S154" s="56">
        <f t="shared" si="9"/>
        <v>0</v>
      </c>
    </row>
    <row r="155" spans="1:19">
      <c r="A155" s="113"/>
      <c r="B155" s="113"/>
      <c r="C155" s="113"/>
      <c r="D155" s="113"/>
      <c r="E155" s="113"/>
      <c r="F155" s="113"/>
      <c r="G155" s="113"/>
      <c r="H155" s="113"/>
      <c r="I155" s="113"/>
      <c r="J155" s="113"/>
      <c r="K155" s="113"/>
      <c r="L155" s="113"/>
      <c r="M155" s="113"/>
      <c r="N155" s="113"/>
      <c r="O155" s="113"/>
      <c r="P155" s="113"/>
      <c r="Q155" s="127">
        <f t="shared" si="7"/>
        <v>0</v>
      </c>
      <c r="R155" s="56">
        <f t="shared" si="8"/>
        <v>0</v>
      </c>
      <c r="S155" s="56">
        <f t="shared" si="9"/>
        <v>0</v>
      </c>
    </row>
    <row r="156" spans="1:19">
      <c r="A156" s="113"/>
      <c r="B156" s="113"/>
      <c r="C156" s="113"/>
      <c r="D156" s="113"/>
      <c r="E156" s="113"/>
      <c r="F156" s="113"/>
      <c r="G156" s="113"/>
      <c r="H156" s="113"/>
      <c r="I156" s="113"/>
      <c r="J156" s="113"/>
      <c r="K156" s="113"/>
      <c r="L156" s="113"/>
      <c r="M156" s="113"/>
      <c r="N156" s="113"/>
      <c r="O156" s="113"/>
      <c r="P156" s="113"/>
      <c r="Q156" s="127">
        <f t="shared" si="7"/>
        <v>0</v>
      </c>
      <c r="R156" s="56">
        <f t="shared" si="8"/>
        <v>0</v>
      </c>
      <c r="S156" s="56">
        <f t="shared" si="9"/>
        <v>0</v>
      </c>
    </row>
    <row r="157" spans="1:19">
      <c r="A157" s="113"/>
      <c r="B157" s="113"/>
      <c r="C157" s="113"/>
      <c r="D157" s="113"/>
      <c r="E157" s="113"/>
      <c r="F157" s="113"/>
      <c r="G157" s="113"/>
      <c r="H157" s="113"/>
      <c r="I157" s="113"/>
      <c r="J157" s="113"/>
      <c r="K157" s="113"/>
      <c r="L157" s="113"/>
      <c r="M157" s="113"/>
      <c r="N157" s="113"/>
      <c r="O157" s="113"/>
      <c r="P157" s="113"/>
      <c r="Q157" s="127">
        <f t="shared" si="7"/>
        <v>0</v>
      </c>
      <c r="R157" s="56">
        <f t="shared" si="8"/>
        <v>0</v>
      </c>
      <c r="S157" s="56">
        <f t="shared" si="9"/>
        <v>0</v>
      </c>
    </row>
    <row r="158" spans="1:19">
      <c r="A158" s="113"/>
      <c r="B158" s="113"/>
      <c r="C158" s="113"/>
      <c r="D158" s="113"/>
      <c r="E158" s="113"/>
      <c r="F158" s="113"/>
      <c r="G158" s="113"/>
      <c r="H158" s="113"/>
      <c r="I158" s="113"/>
      <c r="J158" s="113"/>
      <c r="K158" s="113"/>
      <c r="L158" s="113"/>
      <c r="M158" s="113"/>
      <c r="N158" s="113"/>
      <c r="O158" s="113"/>
      <c r="P158" s="113"/>
      <c r="Q158" s="127">
        <f t="shared" si="7"/>
        <v>0</v>
      </c>
      <c r="R158" s="56">
        <f t="shared" si="8"/>
        <v>0</v>
      </c>
      <c r="S158" s="56">
        <f t="shared" si="9"/>
        <v>0</v>
      </c>
    </row>
    <row r="159" spans="1:19">
      <c r="A159" s="113"/>
      <c r="B159" s="113"/>
      <c r="C159" s="113"/>
      <c r="D159" s="113"/>
      <c r="E159" s="113"/>
      <c r="F159" s="113"/>
      <c r="G159" s="113"/>
      <c r="H159" s="113"/>
      <c r="I159" s="113"/>
      <c r="J159" s="113"/>
      <c r="K159" s="113"/>
      <c r="L159" s="113"/>
      <c r="M159" s="113"/>
      <c r="N159" s="113"/>
      <c r="O159" s="113"/>
      <c r="P159" s="113"/>
      <c r="Q159" s="127">
        <f t="shared" si="7"/>
        <v>0</v>
      </c>
      <c r="R159" s="56">
        <f t="shared" si="8"/>
        <v>0</v>
      </c>
      <c r="S159" s="56">
        <f t="shared" si="9"/>
        <v>0</v>
      </c>
    </row>
    <row r="160" spans="1:19">
      <c r="A160" s="113"/>
      <c r="B160" s="113"/>
      <c r="C160" s="113"/>
      <c r="D160" s="113"/>
      <c r="E160" s="113"/>
      <c r="F160" s="113"/>
      <c r="G160" s="113"/>
      <c r="H160" s="113"/>
      <c r="I160" s="113"/>
      <c r="J160" s="113"/>
      <c r="K160" s="113"/>
      <c r="L160" s="113"/>
      <c r="M160" s="113"/>
      <c r="N160" s="113"/>
      <c r="O160" s="113"/>
      <c r="P160" s="113"/>
      <c r="Q160" s="127">
        <f t="shared" si="7"/>
        <v>0</v>
      </c>
      <c r="R160" s="56">
        <f t="shared" si="8"/>
        <v>0</v>
      </c>
      <c r="S160" s="56">
        <f t="shared" si="9"/>
        <v>0</v>
      </c>
    </row>
    <row r="161" spans="1:19">
      <c r="A161" s="113"/>
      <c r="B161" s="113"/>
      <c r="C161" s="113"/>
      <c r="D161" s="113"/>
      <c r="E161" s="113"/>
      <c r="F161" s="113"/>
      <c r="G161" s="113"/>
      <c r="H161" s="113"/>
      <c r="I161" s="113"/>
      <c r="J161" s="113"/>
      <c r="K161" s="113"/>
      <c r="L161" s="113"/>
      <c r="M161" s="113"/>
      <c r="N161" s="113"/>
      <c r="O161" s="113"/>
      <c r="P161" s="113"/>
      <c r="Q161" s="127">
        <f t="shared" si="7"/>
        <v>0</v>
      </c>
      <c r="R161" s="56">
        <f t="shared" si="8"/>
        <v>0</v>
      </c>
      <c r="S161" s="56">
        <f t="shared" si="9"/>
        <v>0</v>
      </c>
    </row>
    <row r="162" spans="1:19">
      <c r="A162" s="113"/>
      <c r="B162" s="113"/>
      <c r="C162" s="113"/>
      <c r="D162" s="113"/>
      <c r="E162" s="113"/>
      <c r="F162" s="113"/>
      <c r="G162" s="113"/>
      <c r="H162" s="113"/>
      <c r="I162" s="113"/>
      <c r="J162" s="113"/>
      <c r="K162" s="113"/>
      <c r="L162" s="113"/>
      <c r="M162" s="113"/>
      <c r="N162" s="113"/>
      <c r="O162" s="113"/>
      <c r="P162" s="113"/>
      <c r="Q162" s="127">
        <f t="shared" si="7"/>
        <v>0</v>
      </c>
      <c r="R162" s="56">
        <f t="shared" si="8"/>
        <v>0</v>
      </c>
      <c r="S162" s="56">
        <f t="shared" si="9"/>
        <v>0</v>
      </c>
    </row>
    <row r="163" spans="1:19">
      <c r="A163" s="113"/>
      <c r="B163" s="113"/>
      <c r="C163" s="113"/>
      <c r="D163" s="113"/>
      <c r="E163" s="113"/>
      <c r="F163" s="113"/>
      <c r="G163" s="113"/>
      <c r="H163" s="113"/>
      <c r="I163" s="113"/>
      <c r="J163" s="113"/>
      <c r="K163" s="113"/>
      <c r="L163" s="113"/>
      <c r="M163" s="113"/>
      <c r="N163" s="113"/>
      <c r="O163" s="113"/>
      <c r="P163" s="113"/>
      <c r="Q163" s="127">
        <f t="shared" si="7"/>
        <v>0</v>
      </c>
      <c r="R163" s="56">
        <f t="shared" si="8"/>
        <v>0</v>
      </c>
      <c r="S163" s="56">
        <f t="shared" si="9"/>
        <v>0</v>
      </c>
    </row>
    <row r="164" spans="1:19">
      <c r="A164" s="113"/>
      <c r="B164" s="113"/>
      <c r="C164" s="113"/>
      <c r="D164" s="113"/>
      <c r="E164" s="113"/>
      <c r="F164" s="113"/>
      <c r="G164" s="113"/>
      <c r="H164" s="113"/>
      <c r="I164" s="113"/>
      <c r="J164" s="113"/>
      <c r="K164" s="113"/>
      <c r="L164" s="113"/>
      <c r="M164" s="113"/>
      <c r="N164" s="113"/>
      <c r="O164" s="113"/>
      <c r="P164" s="113"/>
      <c r="Q164" s="127">
        <f t="shared" si="7"/>
        <v>0</v>
      </c>
      <c r="R164" s="56">
        <f t="shared" si="8"/>
        <v>0</v>
      </c>
      <c r="S164" s="56">
        <f t="shared" si="9"/>
        <v>0</v>
      </c>
    </row>
    <row r="165" spans="1:19">
      <c r="A165" s="113"/>
      <c r="B165" s="113"/>
      <c r="C165" s="113"/>
      <c r="D165" s="113"/>
      <c r="E165" s="113"/>
      <c r="F165" s="113"/>
      <c r="G165" s="113"/>
      <c r="H165" s="113"/>
      <c r="I165" s="113"/>
      <c r="J165" s="113"/>
      <c r="K165" s="113"/>
      <c r="L165" s="113"/>
      <c r="M165" s="113"/>
      <c r="N165" s="113"/>
      <c r="O165" s="113"/>
      <c r="P165" s="113"/>
      <c r="Q165" s="127">
        <f t="shared" si="7"/>
        <v>0</v>
      </c>
      <c r="R165" s="56">
        <f t="shared" si="8"/>
        <v>0</v>
      </c>
      <c r="S165" s="56">
        <f t="shared" si="9"/>
        <v>0</v>
      </c>
    </row>
    <row r="166" spans="1:19">
      <c r="A166" s="113"/>
      <c r="B166" s="113"/>
      <c r="C166" s="113"/>
      <c r="D166" s="113"/>
      <c r="E166" s="113"/>
      <c r="F166" s="113"/>
      <c r="G166" s="113"/>
      <c r="H166" s="113"/>
      <c r="I166" s="113"/>
      <c r="J166" s="113"/>
      <c r="K166" s="113"/>
      <c r="L166" s="113"/>
      <c r="M166" s="113"/>
      <c r="N166" s="113"/>
      <c r="O166" s="113"/>
      <c r="P166" s="113"/>
      <c r="Q166" s="127">
        <f t="shared" si="7"/>
        <v>0</v>
      </c>
      <c r="R166" s="56">
        <f t="shared" si="8"/>
        <v>0</v>
      </c>
      <c r="S166" s="56">
        <f t="shared" si="9"/>
        <v>0</v>
      </c>
    </row>
    <row r="167" spans="1:19">
      <c r="A167" s="113"/>
      <c r="B167" s="113"/>
      <c r="C167" s="113"/>
      <c r="D167" s="113"/>
      <c r="E167" s="113"/>
      <c r="F167" s="113"/>
      <c r="G167" s="113"/>
      <c r="H167" s="113"/>
      <c r="I167" s="113"/>
      <c r="J167" s="113"/>
      <c r="K167" s="113"/>
      <c r="L167" s="113"/>
      <c r="M167" s="113"/>
      <c r="N167" s="113"/>
      <c r="O167" s="113"/>
      <c r="P167" s="113"/>
      <c r="Q167" s="127">
        <f t="shared" si="7"/>
        <v>0</v>
      </c>
      <c r="R167" s="56">
        <f t="shared" si="8"/>
        <v>0</v>
      </c>
      <c r="S167" s="56">
        <f t="shared" si="9"/>
        <v>0</v>
      </c>
    </row>
    <row r="168" spans="1:19">
      <c r="A168" s="113"/>
      <c r="B168" s="113"/>
      <c r="C168" s="113"/>
      <c r="D168" s="113"/>
      <c r="E168" s="113"/>
      <c r="F168" s="113"/>
      <c r="G168" s="113"/>
      <c r="H168" s="113"/>
      <c r="I168" s="113"/>
      <c r="J168" s="113"/>
      <c r="K168" s="113"/>
      <c r="L168" s="113"/>
      <c r="M168" s="113"/>
      <c r="N168" s="113"/>
      <c r="O168" s="113"/>
      <c r="P168" s="113"/>
      <c r="Q168" s="127">
        <f t="shared" si="7"/>
        <v>0</v>
      </c>
      <c r="R168" s="56">
        <f t="shared" si="8"/>
        <v>0</v>
      </c>
      <c r="S168" s="56">
        <f t="shared" si="9"/>
        <v>0</v>
      </c>
    </row>
    <row r="169" spans="1:19">
      <c r="A169" s="113"/>
      <c r="B169" s="113"/>
      <c r="C169" s="113"/>
      <c r="D169" s="113"/>
      <c r="E169" s="113"/>
      <c r="F169" s="113"/>
      <c r="G169" s="113"/>
      <c r="H169" s="113"/>
      <c r="I169" s="113"/>
      <c r="J169" s="113"/>
      <c r="K169" s="113"/>
      <c r="L169" s="113"/>
      <c r="M169" s="113"/>
      <c r="N169" s="113"/>
      <c r="O169" s="113"/>
      <c r="P169" s="113"/>
      <c r="Q169" s="127">
        <f t="shared" si="7"/>
        <v>0</v>
      </c>
      <c r="R169" s="56">
        <f t="shared" si="8"/>
        <v>0</v>
      </c>
      <c r="S169" s="56">
        <f t="shared" si="9"/>
        <v>0</v>
      </c>
    </row>
    <row r="170" spans="1:19">
      <c r="A170" s="113"/>
      <c r="B170" s="113"/>
      <c r="C170" s="113"/>
      <c r="D170" s="113"/>
      <c r="E170" s="113"/>
      <c r="F170" s="113"/>
      <c r="G170" s="113"/>
      <c r="H170" s="113"/>
      <c r="I170" s="113"/>
      <c r="J170" s="113"/>
      <c r="K170" s="113"/>
      <c r="L170" s="113"/>
      <c r="M170" s="113"/>
      <c r="N170" s="113"/>
      <c r="O170" s="113"/>
      <c r="P170" s="113"/>
      <c r="Q170" s="127">
        <f t="shared" si="7"/>
        <v>0</v>
      </c>
      <c r="R170" s="56">
        <f t="shared" si="8"/>
        <v>0</v>
      </c>
      <c r="S170" s="56">
        <f t="shared" si="9"/>
        <v>0</v>
      </c>
    </row>
    <row r="171" spans="1:19">
      <c r="A171" s="113"/>
      <c r="B171" s="113"/>
      <c r="C171" s="113"/>
      <c r="D171" s="113"/>
      <c r="E171" s="113"/>
      <c r="F171" s="113"/>
      <c r="G171" s="113"/>
      <c r="H171" s="113"/>
      <c r="I171" s="113"/>
      <c r="J171" s="113"/>
      <c r="K171" s="113"/>
      <c r="L171" s="113"/>
      <c r="M171" s="113"/>
      <c r="N171" s="113"/>
      <c r="O171" s="113"/>
      <c r="P171" s="113"/>
      <c r="Q171" s="127">
        <f t="shared" si="7"/>
        <v>0</v>
      </c>
      <c r="R171" s="56">
        <f t="shared" si="8"/>
        <v>0</v>
      </c>
      <c r="S171" s="56">
        <f t="shared" si="9"/>
        <v>0</v>
      </c>
    </row>
    <row r="172" spans="1:19">
      <c r="A172" s="113"/>
      <c r="B172" s="113"/>
      <c r="C172" s="113"/>
      <c r="D172" s="113"/>
      <c r="E172" s="113"/>
      <c r="F172" s="113"/>
      <c r="G172" s="113"/>
      <c r="H172" s="113"/>
      <c r="I172" s="113"/>
      <c r="J172" s="113"/>
      <c r="K172" s="113"/>
      <c r="L172" s="113"/>
      <c r="M172" s="113"/>
      <c r="N172" s="113"/>
      <c r="O172" s="113"/>
      <c r="P172" s="113"/>
      <c r="Q172" s="127">
        <f t="shared" si="7"/>
        <v>0</v>
      </c>
      <c r="R172" s="56">
        <f t="shared" si="8"/>
        <v>0</v>
      </c>
      <c r="S172" s="56">
        <f t="shared" si="9"/>
        <v>0</v>
      </c>
    </row>
    <row r="173" spans="1:19">
      <c r="A173" s="113"/>
      <c r="B173" s="113"/>
      <c r="C173" s="113"/>
      <c r="D173" s="113"/>
      <c r="E173" s="113"/>
      <c r="F173" s="113"/>
      <c r="G173" s="113"/>
      <c r="H173" s="113"/>
      <c r="I173" s="113"/>
      <c r="J173" s="113"/>
      <c r="K173" s="113"/>
      <c r="L173" s="113"/>
      <c r="M173" s="113"/>
      <c r="N173" s="113"/>
      <c r="O173" s="113"/>
      <c r="P173" s="113"/>
      <c r="Q173" s="127">
        <f t="shared" si="7"/>
        <v>0</v>
      </c>
      <c r="R173" s="56">
        <f t="shared" si="8"/>
        <v>0</v>
      </c>
      <c r="S173" s="56">
        <f t="shared" si="9"/>
        <v>0</v>
      </c>
    </row>
    <row r="174" spans="1:19">
      <c r="A174" s="113"/>
      <c r="B174" s="113"/>
      <c r="C174" s="113"/>
      <c r="D174" s="113"/>
      <c r="E174" s="113"/>
      <c r="F174" s="113"/>
      <c r="G174" s="113"/>
      <c r="H174" s="113"/>
      <c r="I174" s="113"/>
      <c r="J174" s="113"/>
      <c r="K174" s="113"/>
      <c r="L174" s="113"/>
      <c r="M174" s="113"/>
      <c r="N174" s="113"/>
      <c r="O174" s="113"/>
      <c r="P174" s="113"/>
      <c r="Q174" s="127">
        <f t="shared" si="7"/>
        <v>0</v>
      </c>
      <c r="R174" s="56">
        <f t="shared" si="8"/>
        <v>0</v>
      </c>
      <c r="S174" s="56">
        <f t="shared" si="9"/>
        <v>0</v>
      </c>
    </row>
    <row r="175" spans="1:19">
      <c r="A175" s="113"/>
      <c r="B175" s="113"/>
      <c r="C175" s="113"/>
      <c r="D175" s="113"/>
      <c r="E175" s="113"/>
      <c r="F175" s="113"/>
      <c r="G175" s="113"/>
      <c r="H175" s="113"/>
      <c r="I175" s="113"/>
      <c r="J175" s="113"/>
      <c r="K175" s="113"/>
      <c r="L175" s="113"/>
      <c r="M175" s="113"/>
      <c r="N175" s="113"/>
      <c r="O175" s="113"/>
      <c r="P175" s="113"/>
      <c r="Q175" s="127">
        <f t="shared" si="7"/>
        <v>0</v>
      </c>
      <c r="R175" s="56">
        <f t="shared" si="8"/>
        <v>0</v>
      </c>
      <c r="S175" s="56">
        <f t="shared" si="9"/>
        <v>0</v>
      </c>
    </row>
    <row r="176" spans="1:19">
      <c r="A176" s="113"/>
      <c r="B176" s="113"/>
      <c r="C176" s="113"/>
      <c r="D176" s="113"/>
      <c r="E176" s="113"/>
      <c r="F176" s="113"/>
      <c r="G176" s="113"/>
      <c r="H176" s="113"/>
      <c r="I176" s="113"/>
      <c r="J176" s="113"/>
      <c r="K176" s="113"/>
      <c r="L176" s="113"/>
      <c r="M176" s="113"/>
      <c r="N176" s="113"/>
      <c r="O176" s="113"/>
      <c r="P176" s="113"/>
      <c r="Q176" s="127">
        <f t="shared" si="7"/>
        <v>0</v>
      </c>
      <c r="R176" s="56">
        <f t="shared" si="8"/>
        <v>0</v>
      </c>
      <c r="S176" s="56">
        <f t="shared" si="9"/>
        <v>0</v>
      </c>
    </row>
    <row r="177" spans="1:19">
      <c r="A177" s="113"/>
      <c r="B177" s="113"/>
      <c r="C177" s="113"/>
      <c r="D177" s="113"/>
      <c r="E177" s="113"/>
      <c r="F177" s="113"/>
      <c r="G177" s="113"/>
      <c r="H177" s="113"/>
      <c r="I177" s="113"/>
      <c r="J177" s="113"/>
      <c r="K177" s="113"/>
      <c r="L177" s="113"/>
      <c r="M177" s="113"/>
      <c r="N177" s="113"/>
      <c r="O177" s="113"/>
      <c r="P177" s="113"/>
      <c r="Q177" s="127">
        <f t="shared" si="7"/>
        <v>0</v>
      </c>
      <c r="R177" s="56">
        <f t="shared" si="8"/>
        <v>0</v>
      </c>
      <c r="S177" s="56">
        <f t="shared" si="9"/>
        <v>0</v>
      </c>
    </row>
    <row r="178" spans="1:19">
      <c r="A178" s="113"/>
      <c r="B178" s="113"/>
      <c r="C178" s="113"/>
      <c r="D178" s="113"/>
      <c r="E178" s="113"/>
      <c r="F178" s="113"/>
      <c r="G178" s="113"/>
      <c r="H178" s="113"/>
      <c r="I178" s="113"/>
      <c r="J178" s="113"/>
      <c r="K178" s="113"/>
      <c r="L178" s="113"/>
      <c r="M178" s="113"/>
      <c r="N178" s="113"/>
      <c r="O178" s="113"/>
      <c r="P178" s="113"/>
      <c r="Q178" s="127">
        <f t="shared" si="7"/>
        <v>0</v>
      </c>
      <c r="R178" s="56">
        <f t="shared" si="8"/>
        <v>0</v>
      </c>
      <c r="S178" s="56">
        <f t="shared" si="9"/>
        <v>0</v>
      </c>
    </row>
    <row r="179" spans="1:19">
      <c r="A179" s="113"/>
      <c r="B179" s="113"/>
      <c r="C179" s="113"/>
      <c r="D179" s="113"/>
      <c r="E179" s="113"/>
      <c r="F179" s="113"/>
      <c r="G179" s="113"/>
      <c r="H179" s="113"/>
      <c r="I179" s="113"/>
      <c r="J179" s="113"/>
      <c r="K179" s="113"/>
      <c r="L179" s="113"/>
      <c r="M179" s="113"/>
      <c r="N179" s="113"/>
      <c r="O179" s="113"/>
      <c r="P179" s="113"/>
      <c r="Q179" s="127">
        <f t="shared" si="7"/>
        <v>0</v>
      </c>
      <c r="R179" s="56">
        <f t="shared" si="8"/>
        <v>0</v>
      </c>
      <c r="S179" s="56">
        <f t="shared" si="9"/>
        <v>0</v>
      </c>
    </row>
    <row r="180" spans="1:19">
      <c r="A180" s="113"/>
      <c r="B180" s="113"/>
      <c r="C180" s="113"/>
      <c r="D180" s="113"/>
      <c r="E180" s="113"/>
      <c r="F180" s="113"/>
      <c r="G180" s="113"/>
      <c r="H180" s="113"/>
      <c r="I180" s="113"/>
      <c r="J180" s="113"/>
      <c r="K180" s="113"/>
      <c r="L180" s="113"/>
      <c r="M180" s="113"/>
      <c r="N180" s="113"/>
      <c r="O180" s="113"/>
      <c r="P180" s="113"/>
      <c r="Q180" s="127">
        <f t="shared" si="7"/>
        <v>0</v>
      </c>
      <c r="R180" s="56">
        <f t="shared" si="8"/>
        <v>0</v>
      </c>
      <c r="S180" s="56">
        <f t="shared" si="9"/>
        <v>0</v>
      </c>
    </row>
    <row r="181" spans="1:19">
      <c r="A181" s="113"/>
      <c r="B181" s="113"/>
      <c r="C181" s="113"/>
      <c r="D181" s="113"/>
      <c r="E181" s="113"/>
      <c r="F181" s="113"/>
      <c r="G181" s="113"/>
      <c r="H181" s="113"/>
      <c r="I181" s="113"/>
      <c r="J181" s="113"/>
      <c r="K181" s="113"/>
      <c r="L181" s="113"/>
      <c r="M181" s="113"/>
      <c r="N181" s="113"/>
      <c r="O181" s="113"/>
      <c r="P181" s="113"/>
      <c r="Q181" s="127">
        <f t="shared" si="7"/>
        <v>0</v>
      </c>
      <c r="R181" s="56">
        <f t="shared" si="8"/>
        <v>0</v>
      </c>
      <c r="S181" s="56">
        <f t="shared" si="9"/>
        <v>0</v>
      </c>
    </row>
    <row r="182" spans="1:19">
      <c r="A182" s="113"/>
      <c r="B182" s="113"/>
      <c r="C182" s="113"/>
      <c r="D182" s="113"/>
      <c r="E182" s="113"/>
      <c r="F182" s="113"/>
      <c r="G182" s="113"/>
      <c r="H182" s="113"/>
      <c r="I182" s="113"/>
      <c r="J182" s="113"/>
      <c r="K182" s="113"/>
      <c r="L182" s="113"/>
      <c r="M182" s="113"/>
      <c r="N182" s="113"/>
      <c r="O182" s="113"/>
      <c r="P182" s="113"/>
      <c r="Q182" s="127">
        <f t="shared" si="7"/>
        <v>0</v>
      </c>
      <c r="R182" s="56">
        <f t="shared" si="8"/>
        <v>0</v>
      </c>
      <c r="S182" s="56">
        <f t="shared" si="9"/>
        <v>0</v>
      </c>
    </row>
    <row r="183" spans="1:19">
      <c r="A183" s="113"/>
      <c r="B183" s="113"/>
      <c r="C183" s="113"/>
      <c r="D183" s="113"/>
      <c r="E183" s="113"/>
      <c r="F183" s="113"/>
      <c r="G183" s="113"/>
      <c r="H183" s="113"/>
      <c r="I183" s="113"/>
      <c r="J183" s="113"/>
      <c r="K183" s="113"/>
      <c r="L183" s="113"/>
      <c r="M183" s="113"/>
      <c r="N183" s="113"/>
      <c r="O183" s="113"/>
      <c r="P183" s="113"/>
      <c r="Q183" s="127">
        <f t="shared" si="7"/>
        <v>0</v>
      </c>
      <c r="R183" s="56">
        <f t="shared" si="8"/>
        <v>0</v>
      </c>
      <c r="S183" s="56">
        <f t="shared" si="9"/>
        <v>0</v>
      </c>
    </row>
    <row r="184" spans="1:19">
      <c r="A184" s="113"/>
      <c r="B184" s="113"/>
      <c r="C184" s="113"/>
      <c r="D184" s="113"/>
      <c r="E184" s="113"/>
      <c r="F184" s="113"/>
      <c r="G184" s="113"/>
      <c r="H184" s="113"/>
      <c r="I184" s="113"/>
      <c r="J184" s="113"/>
      <c r="K184" s="113"/>
      <c r="L184" s="113"/>
      <c r="M184" s="113"/>
      <c r="N184" s="113"/>
      <c r="O184" s="113"/>
      <c r="P184" s="113"/>
      <c r="Q184" s="127">
        <f t="shared" si="7"/>
        <v>0</v>
      </c>
      <c r="R184" s="56">
        <f t="shared" si="8"/>
        <v>0</v>
      </c>
      <c r="S184" s="56">
        <f t="shared" si="9"/>
        <v>0</v>
      </c>
    </row>
    <row r="185" spans="1:19">
      <c r="A185" s="113"/>
      <c r="B185" s="113"/>
      <c r="C185" s="113"/>
      <c r="D185" s="113"/>
      <c r="E185" s="113"/>
      <c r="F185" s="113"/>
      <c r="G185" s="113"/>
      <c r="H185" s="113"/>
      <c r="I185" s="113"/>
      <c r="J185" s="113"/>
      <c r="K185" s="113"/>
      <c r="L185" s="113"/>
      <c r="M185" s="113"/>
      <c r="N185" s="113"/>
      <c r="O185" s="113"/>
      <c r="P185" s="113"/>
      <c r="Q185" s="127">
        <f t="shared" si="7"/>
        <v>0</v>
      </c>
      <c r="R185" s="56">
        <f t="shared" si="8"/>
        <v>0</v>
      </c>
      <c r="S185" s="56">
        <f t="shared" si="9"/>
        <v>0</v>
      </c>
    </row>
    <row r="186" spans="1:19">
      <c r="A186" s="113"/>
      <c r="B186" s="113"/>
      <c r="C186" s="113"/>
      <c r="D186" s="113"/>
      <c r="E186" s="113"/>
      <c r="F186" s="113"/>
      <c r="G186" s="113"/>
      <c r="H186" s="113"/>
      <c r="I186" s="113"/>
      <c r="J186" s="113"/>
      <c r="K186" s="113"/>
      <c r="L186" s="113"/>
      <c r="M186" s="113"/>
      <c r="N186" s="113"/>
      <c r="O186" s="113"/>
      <c r="P186" s="113"/>
      <c r="Q186" s="127">
        <f t="shared" si="7"/>
        <v>0</v>
      </c>
      <c r="R186" s="56">
        <f t="shared" si="8"/>
        <v>0</v>
      </c>
      <c r="S186" s="56">
        <f t="shared" si="9"/>
        <v>0</v>
      </c>
    </row>
    <row r="187" spans="1:19">
      <c r="A187" s="113"/>
      <c r="B187" s="113"/>
      <c r="C187" s="113"/>
      <c r="D187" s="113"/>
      <c r="E187" s="113"/>
      <c r="F187" s="113"/>
      <c r="G187" s="113"/>
      <c r="H187" s="113"/>
      <c r="I187" s="113"/>
      <c r="J187" s="113"/>
      <c r="K187" s="113"/>
      <c r="L187" s="113"/>
      <c r="M187" s="113"/>
      <c r="N187" s="113"/>
      <c r="O187" s="113"/>
      <c r="P187" s="113"/>
      <c r="Q187" s="127">
        <f t="shared" si="7"/>
        <v>0</v>
      </c>
      <c r="R187" s="56">
        <f t="shared" si="8"/>
        <v>0</v>
      </c>
      <c r="S187" s="56">
        <f t="shared" si="9"/>
        <v>0</v>
      </c>
    </row>
    <row r="188" spans="1:19">
      <c r="A188" s="113"/>
      <c r="B188" s="113"/>
      <c r="C188" s="113"/>
      <c r="D188" s="113"/>
      <c r="E188" s="113"/>
      <c r="F188" s="113"/>
      <c r="G188" s="113"/>
      <c r="H188" s="113"/>
      <c r="I188" s="113"/>
      <c r="J188" s="113"/>
      <c r="K188" s="113"/>
      <c r="L188" s="113"/>
      <c r="M188" s="113"/>
      <c r="N188" s="113"/>
      <c r="O188" s="113"/>
      <c r="P188" s="113"/>
      <c r="Q188" s="127">
        <f t="shared" si="7"/>
        <v>0</v>
      </c>
      <c r="R188" s="56">
        <f t="shared" si="8"/>
        <v>0</v>
      </c>
      <c r="S188" s="56">
        <f t="shared" si="9"/>
        <v>0</v>
      </c>
    </row>
    <row r="189" spans="1:19">
      <c r="A189" s="113"/>
      <c r="B189" s="113"/>
      <c r="C189" s="113"/>
      <c r="D189" s="113"/>
      <c r="E189" s="113"/>
      <c r="F189" s="113"/>
      <c r="G189" s="113"/>
      <c r="H189" s="113"/>
      <c r="I189" s="113"/>
      <c r="J189" s="113"/>
      <c r="K189" s="113"/>
      <c r="L189" s="113"/>
      <c r="M189" s="113"/>
      <c r="N189" s="113"/>
      <c r="O189" s="113"/>
      <c r="P189" s="113"/>
      <c r="Q189" s="127">
        <f t="shared" si="7"/>
        <v>0</v>
      </c>
      <c r="R189" s="56">
        <f t="shared" si="8"/>
        <v>0</v>
      </c>
      <c r="S189" s="56">
        <f t="shared" si="9"/>
        <v>0</v>
      </c>
    </row>
    <row r="190" spans="1:19">
      <c r="A190" s="113"/>
      <c r="B190" s="113"/>
      <c r="C190" s="113"/>
      <c r="D190" s="113"/>
      <c r="E190" s="113"/>
      <c r="F190" s="113"/>
      <c r="G190" s="113"/>
      <c r="H190" s="113"/>
      <c r="I190" s="113"/>
      <c r="J190" s="113"/>
      <c r="K190" s="113"/>
      <c r="L190" s="113"/>
      <c r="M190" s="113"/>
      <c r="N190" s="113"/>
      <c r="O190" s="113"/>
      <c r="P190" s="113"/>
      <c r="Q190" s="127">
        <f t="shared" si="7"/>
        <v>0</v>
      </c>
      <c r="R190" s="56">
        <f t="shared" si="8"/>
        <v>0</v>
      </c>
      <c r="S190" s="56">
        <f t="shared" si="9"/>
        <v>0</v>
      </c>
    </row>
    <row r="191" spans="1:19">
      <c r="A191" s="113"/>
      <c r="B191" s="113"/>
      <c r="C191" s="113"/>
      <c r="D191" s="113"/>
      <c r="E191" s="113"/>
      <c r="F191" s="113"/>
      <c r="G191" s="113"/>
      <c r="H191" s="113"/>
      <c r="I191" s="113"/>
      <c r="J191" s="113"/>
      <c r="K191" s="113"/>
      <c r="L191" s="113"/>
      <c r="M191" s="113"/>
      <c r="N191" s="113"/>
      <c r="O191" s="113"/>
      <c r="P191" s="113"/>
      <c r="Q191" s="127">
        <f t="shared" si="7"/>
        <v>0</v>
      </c>
      <c r="R191" s="56">
        <f t="shared" si="8"/>
        <v>0</v>
      </c>
      <c r="S191" s="56">
        <f t="shared" si="9"/>
        <v>0</v>
      </c>
    </row>
    <row r="192" spans="1:19">
      <c r="A192" s="113"/>
      <c r="B192" s="113"/>
      <c r="C192" s="113"/>
      <c r="D192" s="113"/>
      <c r="E192" s="113"/>
      <c r="F192" s="113"/>
      <c r="G192" s="113"/>
      <c r="H192" s="113"/>
      <c r="I192" s="113"/>
      <c r="J192" s="113"/>
      <c r="K192" s="113"/>
      <c r="L192" s="113"/>
      <c r="M192" s="113"/>
      <c r="N192" s="113"/>
      <c r="O192" s="113"/>
      <c r="P192" s="113"/>
      <c r="Q192" s="127">
        <f t="shared" si="7"/>
        <v>0</v>
      </c>
      <c r="R192" s="56">
        <f t="shared" si="8"/>
        <v>0</v>
      </c>
      <c r="S192" s="56">
        <f t="shared" si="9"/>
        <v>0</v>
      </c>
    </row>
    <row r="193" spans="1:19">
      <c r="A193" s="113"/>
      <c r="B193" s="113"/>
      <c r="C193" s="113"/>
      <c r="D193" s="113"/>
      <c r="E193" s="113"/>
      <c r="F193" s="113"/>
      <c r="G193" s="113"/>
      <c r="H193" s="113"/>
      <c r="I193" s="113"/>
      <c r="J193" s="113"/>
      <c r="K193" s="113"/>
      <c r="L193" s="113"/>
      <c r="M193" s="113"/>
      <c r="N193" s="113"/>
      <c r="O193" s="113"/>
      <c r="P193" s="113"/>
      <c r="Q193" s="127">
        <f t="shared" si="7"/>
        <v>0</v>
      </c>
      <c r="R193" s="56">
        <f t="shared" si="8"/>
        <v>0</v>
      </c>
      <c r="S193" s="56">
        <f t="shared" si="9"/>
        <v>0</v>
      </c>
    </row>
    <row r="194" spans="1:19">
      <c r="A194" s="113"/>
      <c r="B194" s="113"/>
      <c r="C194" s="113"/>
      <c r="D194" s="113"/>
      <c r="E194" s="113"/>
      <c r="F194" s="113"/>
      <c r="G194" s="113"/>
      <c r="H194" s="113"/>
      <c r="I194" s="113"/>
      <c r="J194" s="113"/>
      <c r="K194" s="113"/>
      <c r="L194" s="113"/>
      <c r="M194" s="113"/>
      <c r="N194" s="113"/>
      <c r="O194" s="113"/>
      <c r="P194" s="113"/>
      <c r="Q194" s="127">
        <f t="shared" si="7"/>
        <v>0</v>
      </c>
      <c r="R194" s="56">
        <f t="shared" si="8"/>
        <v>0</v>
      </c>
      <c r="S194" s="56">
        <f t="shared" si="9"/>
        <v>0</v>
      </c>
    </row>
    <row r="195" spans="1:19">
      <c r="A195" s="113"/>
      <c r="B195" s="113"/>
      <c r="C195" s="113"/>
      <c r="D195" s="113"/>
      <c r="E195" s="113"/>
      <c r="F195" s="113"/>
      <c r="G195" s="113"/>
      <c r="H195" s="113"/>
      <c r="I195" s="113"/>
      <c r="J195" s="113"/>
      <c r="K195" s="113"/>
      <c r="L195" s="113"/>
      <c r="M195" s="113"/>
      <c r="N195" s="113"/>
      <c r="O195" s="113"/>
      <c r="P195" s="113"/>
      <c r="Q195" s="127">
        <f t="shared" si="7"/>
        <v>0</v>
      </c>
      <c r="R195" s="56">
        <f t="shared" si="8"/>
        <v>0</v>
      </c>
      <c r="S195" s="56">
        <f t="shared" si="9"/>
        <v>0</v>
      </c>
    </row>
    <row r="196" spans="1:19">
      <c r="A196" s="113"/>
      <c r="B196" s="113"/>
      <c r="C196" s="113"/>
      <c r="D196" s="113"/>
      <c r="E196" s="113"/>
      <c r="F196" s="113"/>
      <c r="G196" s="113"/>
      <c r="H196" s="113"/>
      <c r="I196" s="113"/>
      <c r="J196" s="113"/>
      <c r="K196" s="113"/>
      <c r="L196" s="113"/>
      <c r="M196" s="113"/>
      <c r="N196" s="113"/>
      <c r="O196" s="113"/>
      <c r="P196" s="113"/>
      <c r="Q196" s="127">
        <f t="shared" si="7"/>
        <v>0</v>
      </c>
      <c r="R196" s="56">
        <f t="shared" si="8"/>
        <v>0</v>
      </c>
      <c r="S196" s="56">
        <f t="shared" si="9"/>
        <v>0</v>
      </c>
    </row>
    <row r="197" spans="1:19">
      <c r="A197" s="113"/>
      <c r="B197" s="113"/>
      <c r="C197" s="113"/>
      <c r="D197" s="113"/>
      <c r="E197" s="113"/>
      <c r="F197" s="113"/>
      <c r="G197" s="113"/>
      <c r="H197" s="113"/>
      <c r="I197" s="113"/>
      <c r="J197" s="113"/>
      <c r="K197" s="113"/>
      <c r="L197" s="113"/>
      <c r="M197" s="113"/>
      <c r="N197" s="113"/>
      <c r="O197" s="113"/>
      <c r="P197" s="113"/>
      <c r="Q197" s="127">
        <f t="shared" si="7"/>
        <v>0</v>
      </c>
      <c r="R197" s="56">
        <f t="shared" si="8"/>
        <v>0</v>
      </c>
      <c r="S197" s="56">
        <f t="shared" si="9"/>
        <v>0</v>
      </c>
    </row>
    <row r="198" spans="1:19">
      <c r="A198" s="113"/>
      <c r="B198" s="113"/>
      <c r="C198" s="113"/>
      <c r="D198" s="113"/>
      <c r="E198" s="113"/>
      <c r="F198" s="113"/>
      <c r="G198" s="113"/>
      <c r="H198" s="113"/>
      <c r="I198" s="113"/>
      <c r="J198" s="113"/>
      <c r="K198" s="113"/>
      <c r="L198" s="113"/>
      <c r="M198" s="113"/>
      <c r="N198" s="113"/>
      <c r="O198" s="113"/>
      <c r="P198" s="113"/>
      <c r="Q198" s="127">
        <f t="shared" si="7"/>
        <v>0</v>
      </c>
      <c r="R198" s="56">
        <f t="shared" si="8"/>
        <v>0</v>
      </c>
      <c r="S198" s="56">
        <f t="shared" si="9"/>
        <v>0</v>
      </c>
    </row>
    <row r="199" spans="1:19">
      <c r="A199" s="113"/>
      <c r="B199" s="113"/>
      <c r="C199" s="113"/>
      <c r="D199" s="113"/>
      <c r="E199" s="113"/>
      <c r="F199" s="113"/>
      <c r="G199" s="113"/>
      <c r="H199" s="113"/>
      <c r="I199" s="113"/>
      <c r="J199" s="113"/>
      <c r="K199" s="113"/>
      <c r="L199" s="113"/>
      <c r="M199" s="113"/>
      <c r="N199" s="113"/>
      <c r="O199" s="113"/>
      <c r="P199" s="113"/>
      <c r="Q199" s="127">
        <f t="shared" si="7"/>
        <v>0</v>
      </c>
      <c r="R199" s="56">
        <f t="shared" si="8"/>
        <v>0</v>
      </c>
      <c r="S199" s="56">
        <f t="shared" si="9"/>
        <v>0</v>
      </c>
    </row>
    <row r="200" spans="1:19">
      <c r="A200" s="113"/>
      <c r="B200" s="113"/>
      <c r="C200" s="113"/>
      <c r="D200" s="113"/>
      <c r="E200" s="113"/>
      <c r="F200" s="113"/>
      <c r="G200" s="113"/>
      <c r="H200" s="113"/>
      <c r="I200" s="113"/>
      <c r="J200" s="113"/>
      <c r="K200" s="113"/>
      <c r="L200" s="113"/>
      <c r="M200" s="113"/>
      <c r="N200" s="113"/>
      <c r="O200" s="113"/>
      <c r="P200" s="113"/>
      <c r="Q200" s="127">
        <f t="shared" si="7"/>
        <v>0</v>
      </c>
      <c r="R200" s="56">
        <f t="shared" si="8"/>
        <v>0</v>
      </c>
      <c r="S200" s="56">
        <f t="shared" si="9"/>
        <v>0</v>
      </c>
    </row>
    <row r="201" spans="1:19">
      <c r="A201" s="113"/>
      <c r="B201" s="113"/>
      <c r="C201" s="113"/>
      <c r="D201" s="113"/>
      <c r="E201" s="113"/>
      <c r="F201" s="113"/>
      <c r="G201" s="113"/>
      <c r="H201" s="113"/>
      <c r="I201" s="113"/>
      <c r="J201" s="113"/>
      <c r="K201" s="113"/>
      <c r="L201" s="113"/>
      <c r="M201" s="113"/>
      <c r="N201" s="113"/>
      <c r="O201" s="113"/>
      <c r="P201" s="113"/>
      <c r="Q201" s="127">
        <f t="shared" si="7"/>
        <v>0</v>
      </c>
      <c r="R201" s="56">
        <f t="shared" si="8"/>
        <v>0</v>
      </c>
      <c r="S201" s="56">
        <f t="shared" si="9"/>
        <v>0</v>
      </c>
    </row>
    <row r="202" spans="1:19">
      <c r="A202" s="113"/>
      <c r="B202" s="113"/>
      <c r="C202" s="113"/>
      <c r="D202" s="113"/>
      <c r="E202" s="113"/>
      <c r="F202" s="113"/>
      <c r="G202" s="113"/>
      <c r="H202" s="113"/>
      <c r="I202" s="113"/>
      <c r="J202" s="113"/>
      <c r="K202" s="113"/>
      <c r="L202" s="113"/>
      <c r="M202" s="113"/>
      <c r="N202" s="113"/>
      <c r="O202" s="113"/>
      <c r="P202" s="113"/>
      <c r="Q202" s="127">
        <f t="shared" si="7"/>
        <v>0</v>
      </c>
      <c r="R202" s="56">
        <f t="shared" si="8"/>
        <v>0</v>
      </c>
      <c r="S202" s="56">
        <f t="shared" si="9"/>
        <v>0</v>
      </c>
    </row>
    <row r="203" spans="1:19">
      <c r="A203" s="113"/>
      <c r="B203" s="113"/>
      <c r="C203" s="113"/>
      <c r="D203" s="113"/>
      <c r="E203" s="113"/>
      <c r="F203" s="113"/>
      <c r="G203" s="113"/>
      <c r="H203" s="113"/>
      <c r="I203" s="113"/>
      <c r="J203" s="113"/>
      <c r="K203" s="113"/>
      <c r="L203" s="113"/>
      <c r="M203" s="113"/>
      <c r="N203" s="113"/>
      <c r="O203" s="113"/>
      <c r="P203" s="113"/>
      <c r="Q203" s="127">
        <f t="shared" si="7"/>
        <v>0</v>
      </c>
      <c r="R203" s="56">
        <f t="shared" si="8"/>
        <v>0</v>
      </c>
      <c r="S203" s="56">
        <f t="shared" si="9"/>
        <v>0</v>
      </c>
    </row>
    <row r="204" spans="1:19">
      <c r="A204" s="113"/>
      <c r="B204" s="113"/>
      <c r="C204" s="113"/>
      <c r="D204" s="113"/>
      <c r="E204" s="113"/>
      <c r="F204" s="113"/>
      <c r="G204" s="113"/>
      <c r="H204" s="113"/>
      <c r="I204" s="113"/>
      <c r="J204" s="113"/>
      <c r="K204" s="113"/>
      <c r="L204" s="113"/>
      <c r="M204" s="113"/>
      <c r="N204" s="113"/>
      <c r="O204" s="113"/>
      <c r="P204" s="113"/>
      <c r="Q204" s="127">
        <f t="shared" si="7"/>
        <v>0</v>
      </c>
      <c r="R204" s="56">
        <f t="shared" si="8"/>
        <v>0</v>
      </c>
      <c r="S204" s="56">
        <f t="shared" si="9"/>
        <v>0</v>
      </c>
    </row>
    <row r="205" spans="1:19">
      <c r="A205" s="113"/>
      <c r="B205" s="113"/>
      <c r="C205" s="113"/>
      <c r="D205" s="113"/>
      <c r="E205" s="113"/>
      <c r="F205" s="113"/>
      <c r="G205" s="113"/>
      <c r="H205" s="113"/>
      <c r="I205" s="113"/>
      <c r="J205" s="113"/>
      <c r="K205" s="113"/>
      <c r="L205" s="113"/>
      <c r="M205" s="113"/>
      <c r="N205" s="113"/>
      <c r="O205" s="113"/>
      <c r="P205" s="113"/>
      <c r="Q205" s="127">
        <f t="shared" si="7"/>
        <v>0</v>
      </c>
      <c r="R205" s="56">
        <f t="shared" si="8"/>
        <v>0</v>
      </c>
      <c r="S205" s="56">
        <f t="shared" si="9"/>
        <v>0</v>
      </c>
    </row>
    <row r="206" spans="1:19">
      <c r="A206" s="113"/>
      <c r="B206" s="113"/>
      <c r="C206" s="113"/>
      <c r="D206" s="113"/>
      <c r="E206" s="113"/>
      <c r="F206" s="113"/>
      <c r="G206" s="113"/>
      <c r="H206" s="113"/>
      <c r="I206" s="113"/>
      <c r="J206" s="113"/>
      <c r="K206" s="113"/>
      <c r="L206" s="113"/>
      <c r="M206" s="113"/>
      <c r="N206" s="113"/>
      <c r="O206" s="113"/>
      <c r="P206" s="113"/>
      <c r="Q206" s="127">
        <f t="shared" si="7"/>
        <v>0</v>
      </c>
      <c r="R206" s="56">
        <f t="shared" si="8"/>
        <v>0</v>
      </c>
      <c r="S206" s="56">
        <f t="shared" si="9"/>
        <v>0</v>
      </c>
    </row>
    <row r="207" spans="1:19">
      <c r="A207" s="113"/>
      <c r="B207" s="113"/>
      <c r="C207" s="113"/>
      <c r="D207" s="113"/>
      <c r="E207" s="113"/>
      <c r="F207" s="113"/>
      <c r="G207" s="113"/>
      <c r="H207" s="113"/>
      <c r="I207" s="113"/>
      <c r="J207" s="113"/>
      <c r="K207" s="113"/>
      <c r="L207" s="113"/>
      <c r="M207" s="113"/>
      <c r="N207" s="113"/>
      <c r="O207" s="113"/>
      <c r="P207" s="113"/>
      <c r="Q207" s="127">
        <f t="shared" si="7"/>
        <v>0</v>
      </c>
      <c r="R207" s="56">
        <f t="shared" si="8"/>
        <v>0</v>
      </c>
      <c r="S207" s="56">
        <f t="shared" si="9"/>
        <v>0</v>
      </c>
    </row>
    <row r="208" spans="1:19">
      <c r="A208" s="113"/>
      <c r="B208" s="113"/>
      <c r="C208" s="113"/>
      <c r="D208" s="113"/>
      <c r="E208" s="113"/>
      <c r="F208" s="113"/>
      <c r="G208" s="113"/>
      <c r="H208" s="113"/>
      <c r="I208" s="113"/>
      <c r="J208" s="113"/>
      <c r="K208" s="113"/>
      <c r="L208" s="113"/>
      <c r="M208" s="113"/>
      <c r="N208" s="113"/>
      <c r="O208" s="113"/>
      <c r="P208" s="113"/>
      <c r="Q208" s="127">
        <f t="shared" si="7"/>
        <v>0</v>
      </c>
      <c r="R208" s="56">
        <f t="shared" si="8"/>
        <v>0</v>
      </c>
      <c r="S208" s="56">
        <f t="shared" si="9"/>
        <v>0</v>
      </c>
    </row>
    <row r="209" spans="1:19">
      <c r="A209" s="113"/>
      <c r="B209" s="113"/>
      <c r="C209" s="113"/>
      <c r="D209" s="113"/>
      <c r="E209" s="113"/>
      <c r="F209" s="113"/>
      <c r="G209" s="113"/>
      <c r="H209" s="113"/>
      <c r="I209" s="113"/>
      <c r="J209" s="113"/>
      <c r="K209" s="113"/>
      <c r="L209" s="113"/>
      <c r="M209" s="113"/>
      <c r="N209" s="113"/>
      <c r="O209" s="113"/>
      <c r="P209" s="113"/>
      <c r="Q209" s="127">
        <f t="shared" si="7"/>
        <v>0</v>
      </c>
      <c r="R209" s="56">
        <f t="shared" si="8"/>
        <v>0</v>
      </c>
      <c r="S209" s="56">
        <f t="shared" si="9"/>
        <v>0</v>
      </c>
    </row>
    <row r="210" spans="1:19">
      <c r="A210" s="113"/>
      <c r="B210" s="113"/>
      <c r="C210" s="113"/>
      <c r="D210" s="113"/>
      <c r="E210" s="113"/>
      <c r="F210" s="113"/>
      <c r="G210" s="113"/>
      <c r="H210" s="113"/>
      <c r="I210" s="113"/>
      <c r="J210" s="113"/>
      <c r="K210" s="113"/>
      <c r="L210" s="113"/>
      <c r="M210" s="113"/>
      <c r="N210" s="113"/>
      <c r="O210" s="113"/>
      <c r="P210" s="113"/>
      <c r="Q210" s="127">
        <f t="shared" ref="Q210:Q273" si="10">+L210-N210+P210</f>
        <v>0</v>
      </c>
      <c r="R210" s="56">
        <f t="shared" ref="R210:R273" si="11">+O210-M210-Q210</f>
        <v>0</v>
      </c>
      <c r="S210" s="56">
        <f t="shared" ref="S210:S273" si="12">L210-N210+P210-Q210</f>
        <v>0</v>
      </c>
    </row>
    <row r="211" spans="1:19">
      <c r="A211" s="113"/>
      <c r="B211" s="113"/>
      <c r="C211" s="113"/>
      <c r="D211" s="113"/>
      <c r="E211" s="113"/>
      <c r="F211" s="113"/>
      <c r="G211" s="113"/>
      <c r="H211" s="113"/>
      <c r="I211" s="113"/>
      <c r="J211" s="113"/>
      <c r="K211" s="113"/>
      <c r="L211" s="113"/>
      <c r="M211" s="113"/>
      <c r="N211" s="113"/>
      <c r="O211" s="113"/>
      <c r="P211" s="113"/>
      <c r="Q211" s="127">
        <f t="shared" si="10"/>
        <v>0</v>
      </c>
      <c r="R211" s="56">
        <f t="shared" si="11"/>
        <v>0</v>
      </c>
      <c r="S211" s="56">
        <f t="shared" si="12"/>
        <v>0</v>
      </c>
    </row>
    <row r="212" spans="1:19">
      <c r="A212" s="113"/>
      <c r="B212" s="113"/>
      <c r="C212" s="113"/>
      <c r="D212" s="113"/>
      <c r="E212" s="113"/>
      <c r="F212" s="113"/>
      <c r="G212" s="113"/>
      <c r="H212" s="113"/>
      <c r="I212" s="113"/>
      <c r="J212" s="113"/>
      <c r="K212" s="113"/>
      <c r="L212" s="113"/>
      <c r="M212" s="113"/>
      <c r="N212" s="113"/>
      <c r="O212" s="113"/>
      <c r="P212" s="113"/>
      <c r="Q212" s="127">
        <f t="shared" si="10"/>
        <v>0</v>
      </c>
      <c r="R212" s="56">
        <f t="shared" si="11"/>
        <v>0</v>
      </c>
      <c r="S212" s="56">
        <f t="shared" si="12"/>
        <v>0</v>
      </c>
    </row>
    <row r="213" spans="1:19">
      <c r="A213" s="113"/>
      <c r="B213" s="113"/>
      <c r="C213" s="113"/>
      <c r="D213" s="113"/>
      <c r="E213" s="113"/>
      <c r="F213" s="113"/>
      <c r="G213" s="113"/>
      <c r="H213" s="113"/>
      <c r="I213" s="113"/>
      <c r="J213" s="113"/>
      <c r="K213" s="113"/>
      <c r="L213" s="113"/>
      <c r="M213" s="113"/>
      <c r="N213" s="113"/>
      <c r="O213" s="113"/>
      <c r="P213" s="113"/>
      <c r="Q213" s="127">
        <f t="shared" si="10"/>
        <v>0</v>
      </c>
      <c r="R213" s="56">
        <f t="shared" si="11"/>
        <v>0</v>
      </c>
      <c r="S213" s="56">
        <f t="shared" si="12"/>
        <v>0</v>
      </c>
    </row>
    <row r="214" spans="1:19">
      <c r="A214" s="113"/>
      <c r="B214" s="113"/>
      <c r="C214" s="113"/>
      <c r="D214" s="113"/>
      <c r="E214" s="113"/>
      <c r="F214" s="113"/>
      <c r="G214" s="113"/>
      <c r="H214" s="113"/>
      <c r="I214" s="113"/>
      <c r="J214" s="113"/>
      <c r="K214" s="113"/>
      <c r="L214" s="113"/>
      <c r="M214" s="113"/>
      <c r="N214" s="113"/>
      <c r="O214" s="113"/>
      <c r="P214" s="113"/>
      <c r="Q214" s="127">
        <f t="shared" si="10"/>
        <v>0</v>
      </c>
      <c r="R214" s="56">
        <f t="shared" si="11"/>
        <v>0</v>
      </c>
      <c r="S214" s="56">
        <f t="shared" si="12"/>
        <v>0</v>
      </c>
    </row>
    <row r="215" spans="1:19">
      <c r="A215" s="113"/>
      <c r="B215" s="113"/>
      <c r="C215" s="113"/>
      <c r="D215" s="113"/>
      <c r="E215" s="113"/>
      <c r="F215" s="113"/>
      <c r="G215" s="113"/>
      <c r="H215" s="113"/>
      <c r="I215" s="113"/>
      <c r="J215" s="113"/>
      <c r="K215" s="113"/>
      <c r="L215" s="113"/>
      <c r="M215" s="113"/>
      <c r="N215" s="113"/>
      <c r="O215" s="113"/>
      <c r="P215" s="113"/>
      <c r="Q215" s="127">
        <f t="shared" si="10"/>
        <v>0</v>
      </c>
      <c r="R215" s="56">
        <f t="shared" si="11"/>
        <v>0</v>
      </c>
      <c r="S215" s="56">
        <f t="shared" si="12"/>
        <v>0</v>
      </c>
    </row>
    <row r="216" spans="1:19">
      <c r="A216" s="113"/>
      <c r="B216" s="113"/>
      <c r="C216" s="113"/>
      <c r="D216" s="113"/>
      <c r="E216" s="113"/>
      <c r="F216" s="113"/>
      <c r="G216" s="113"/>
      <c r="H216" s="113"/>
      <c r="I216" s="113"/>
      <c r="J216" s="113"/>
      <c r="K216" s="113"/>
      <c r="L216" s="113"/>
      <c r="M216" s="113"/>
      <c r="N216" s="113"/>
      <c r="O216" s="113"/>
      <c r="P216" s="113"/>
      <c r="Q216" s="127">
        <f t="shared" si="10"/>
        <v>0</v>
      </c>
      <c r="R216" s="56">
        <f t="shared" si="11"/>
        <v>0</v>
      </c>
      <c r="S216" s="56">
        <f t="shared" si="12"/>
        <v>0</v>
      </c>
    </row>
    <row r="217" spans="1:19">
      <c r="A217" s="113"/>
      <c r="B217" s="113"/>
      <c r="C217" s="113"/>
      <c r="D217" s="113"/>
      <c r="E217" s="113"/>
      <c r="F217" s="113"/>
      <c r="G217" s="113"/>
      <c r="H217" s="113"/>
      <c r="I217" s="113"/>
      <c r="J217" s="113"/>
      <c r="K217" s="113"/>
      <c r="L217" s="113"/>
      <c r="M217" s="113"/>
      <c r="N217" s="113"/>
      <c r="O217" s="113"/>
      <c r="P217" s="113"/>
      <c r="Q217" s="127">
        <f t="shared" si="10"/>
        <v>0</v>
      </c>
      <c r="R217" s="56">
        <f t="shared" si="11"/>
        <v>0</v>
      </c>
      <c r="S217" s="56">
        <f t="shared" si="12"/>
        <v>0</v>
      </c>
    </row>
    <row r="218" spans="1:19">
      <c r="A218" s="113"/>
      <c r="B218" s="113"/>
      <c r="C218" s="113"/>
      <c r="D218" s="113"/>
      <c r="E218" s="113"/>
      <c r="F218" s="113"/>
      <c r="G218" s="113"/>
      <c r="H218" s="113"/>
      <c r="I218" s="113"/>
      <c r="J218" s="113"/>
      <c r="K218" s="113"/>
      <c r="L218" s="113"/>
      <c r="M218" s="113"/>
      <c r="N218" s="113"/>
      <c r="O218" s="113"/>
      <c r="P218" s="113"/>
      <c r="Q218" s="127">
        <f t="shared" si="10"/>
        <v>0</v>
      </c>
      <c r="R218" s="56">
        <f t="shared" si="11"/>
        <v>0</v>
      </c>
      <c r="S218" s="56">
        <f t="shared" si="12"/>
        <v>0</v>
      </c>
    </row>
    <row r="219" spans="1:19">
      <c r="A219" s="113"/>
      <c r="B219" s="113"/>
      <c r="C219" s="113"/>
      <c r="D219" s="113"/>
      <c r="E219" s="113"/>
      <c r="F219" s="113"/>
      <c r="G219" s="113"/>
      <c r="H219" s="113"/>
      <c r="I219" s="113"/>
      <c r="J219" s="113"/>
      <c r="K219" s="113"/>
      <c r="L219" s="113"/>
      <c r="M219" s="113"/>
      <c r="N219" s="113"/>
      <c r="O219" s="113"/>
      <c r="P219" s="113"/>
      <c r="Q219" s="127">
        <f t="shared" si="10"/>
        <v>0</v>
      </c>
      <c r="R219" s="56">
        <f t="shared" si="11"/>
        <v>0</v>
      </c>
      <c r="S219" s="56">
        <f t="shared" si="12"/>
        <v>0</v>
      </c>
    </row>
    <row r="220" spans="1:19">
      <c r="A220" s="113"/>
      <c r="B220" s="113"/>
      <c r="C220" s="113"/>
      <c r="D220" s="113"/>
      <c r="E220" s="113"/>
      <c r="F220" s="113"/>
      <c r="G220" s="113"/>
      <c r="H220" s="113"/>
      <c r="I220" s="113"/>
      <c r="J220" s="113"/>
      <c r="K220" s="113"/>
      <c r="L220" s="113"/>
      <c r="M220" s="113"/>
      <c r="N220" s="113"/>
      <c r="O220" s="113"/>
      <c r="P220" s="113"/>
      <c r="Q220" s="127">
        <f t="shared" si="10"/>
        <v>0</v>
      </c>
      <c r="R220" s="56">
        <f t="shared" si="11"/>
        <v>0</v>
      </c>
      <c r="S220" s="56">
        <f t="shared" si="12"/>
        <v>0</v>
      </c>
    </row>
    <row r="221" spans="1:19">
      <c r="A221" s="113"/>
      <c r="B221" s="113"/>
      <c r="C221" s="113"/>
      <c r="D221" s="113"/>
      <c r="E221" s="113"/>
      <c r="F221" s="113"/>
      <c r="G221" s="113"/>
      <c r="H221" s="113"/>
      <c r="I221" s="113"/>
      <c r="J221" s="113"/>
      <c r="K221" s="113"/>
      <c r="L221" s="113"/>
      <c r="M221" s="113"/>
      <c r="N221" s="113"/>
      <c r="O221" s="113"/>
      <c r="P221" s="113"/>
      <c r="Q221" s="127">
        <f t="shared" si="10"/>
        <v>0</v>
      </c>
      <c r="R221" s="56">
        <f t="shared" si="11"/>
        <v>0</v>
      </c>
      <c r="S221" s="56">
        <f t="shared" si="12"/>
        <v>0</v>
      </c>
    </row>
    <row r="222" spans="1:19">
      <c r="A222" s="113"/>
      <c r="B222" s="113"/>
      <c r="C222" s="113"/>
      <c r="D222" s="113"/>
      <c r="E222" s="113"/>
      <c r="F222" s="113"/>
      <c r="G222" s="113"/>
      <c r="H222" s="113"/>
      <c r="I222" s="113"/>
      <c r="J222" s="113"/>
      <c r="K222" s="113"/>
      <c r="L222" s="113"/>
      <c r="M222" s="113"/>
      <c r="N222" s="113"/>
      <c r="O222" s="113"/>
      <c r="P222" s="113"/>
      <c r="Q222" s="127">
        <f t="shared" si="10"/>
        <v>0</v>
      </c>
      <c r="R222" s="56">
        <f t="shared" si="11"/>
        <v>0</v>
      </c>
      <c r="S222" s="56">
        <f t="shared" si="12"/>
        <v>0</v>
      </c>
    </row>
    <row r="223" spans="1:19">
      <c r="A223" s="113"/>
      <c r="B223" s="113"/>
      <c r="C223" s="113"/>
      <c r="D223" s="113"/>
      <c r="E223" s="113"/>
      <c r="F223" s="113"/>
      <c r="G223" s="113"/>
      <c r="H223" s="113"/>
      <c r="I223" s="113"/>
      <c r="J223" s="113"/>
      <c r="K223" s="113"/>
      <c r="L223" s="113"/>
      <c r="M223" s="113"/>
      <c r="N223" s="113"/>
      <c r="O223" s="113"/>
      <c r="P223" s="113"/>
      <c r="Q223" s="127">
        <f t="shared" si="10"/>
        <v>0</v>
      </c>
      <c r="R223" s="56">
        <f t="shared" si="11"/>
        <v>0</v>
      </c>
      <c r="S223" s="56">
        <f t="shared" si="12"/>
        <v>0</v>
      </c>
    </row>
    <row r="224" spans="1:19">
      <c r="A224" s="113"/>
      <c r="B224" s="113"/>
      <c r="C224" s="113"/>
      <c r="D224" s="113"/>
      <c r="E224" s="113"/>
      <c r="F224" s="113"/>
      <c r="G224" s="113"/>
      <c r="H224" s="113"/>
      <c r="I224" s="113"/>
      <c r="J224" s="113"/>
      <c r="K224" s="113"/>
      <c r="L224" s="113"/>
      <c r="M224" s="113"/>
      <c r="N224" s="113"/>
      <c r="O224" s="113"/>
      <c r="P224" s="113"/>
      <c r="Q224" s="127">
        <f t="shared" si="10"/>
        <v>0</v>
      </c>
      <c r="R224" s="56">
        <f t="shared" si="11"/>
        <v>0</v>
      </c>
      <c r="S224" s="56">
        <f t="shared" si="12"/>
        <v>0</v>
      </c>
    </row>
    <row r="225" spans="1:19">
      <c r="A225" s="113"/>
      <c r="B225" s="113"/>
      <c r="C225" s="113"/>
      <c r="D225" s="113"/>
      <c r="E225" s="113"/>
      <c r="F225" s="113"/>
      <c r="G225" s="113"/>
      <c r="H225" s="113"/>
      <c r="I225" s="113"/>
      <c r="J225" s="113"/>
      <c r="K225" s="113"/>
      <c r="L225" s="113"/>
      <c r="M225" s="113"/>
      <c r="N225" s="113"/>
      <c r="O225" s="113"/>
      <c r="P225" s="113"/>
      <c r="Q225" s="127">
        <f t="shared" si="10"/>
        <v>0</v>
      </c>
      <c r="R225" s="56">
        <f t="shared" si="11"/>
        <v>0</v>
      </c>
      <c r="S225" s="56">
        <f t="shared" si="12"/>
        <v>0</v>
      </c>
    </row>
    <row r="226" spans="1:19">
      <c r="A226" s="113"/>
      <c r="B226" s="113"/>
      <c r="C226" s="113"/>
      <c r="D226" s="113"/>
      <c r="E226" s="113"/>
      <c r="F226" s="113"/>
      <c r="G226" s="113"/>
      <c r="H226" s="113"/>
      <c r="I226" s="113"/>
      <c r="J226" s="113"/>
      <c r="K226" s="113"/>
      <c r="L226" s="113"/>
      <c r="M226" s="113"/>
      <c r="N226" s="113"/>
      <c r="O226" s="113"/>
      <c r="P226" s="113"/>
      <c r="Q226" s="127">
        <f t="shared" si="10"/>
        <v>0</v>
      </c>
      <c r="R226" s="56">
        <f t="shared" si="11"/>
        <v>0</v>
      </c>
      <c r="S226" s="56">
        <f t="shared" si="12"/>
        <v>0</v>
      </c>
    </row>
    <row r="227" spans="1:19">
      <c r="A227" s="113"/>
      <c r="B227" s="113"/>
      <c r="C227" s="113"/>
      <c r="D227" s="113"/>
      <c r="E227" s="113"/>
      <c r="F227" s="113"/>
      <c r="G227" s="113"/>
      <c r="H227" s="113"/>
      <c r="I227" s="113"/>
      <c r="J227" s="113"/>
      <c r="K227" s="113"/>
      <c r="L227" s="113"/>
      <c r="M227" s="113"/>
      <c r="N227" s="113"/>
      <c r="O227" s="113"/>
      <c r="P227" s="113"/>
      <c r="Q227" s="127">
        <f t="shared" si="10"/>
        <v>0</v>
      </c>
      <c r="R227" s="56">
        <f t="shared" si="11"/>
        <v>0</v>
      </c>
      <c r="S227" s="56">
        <f t="shared" si="12"/>
        <v>0</v>
      </c>
    </row>
    <row r="228" spans="1:19">
      <c r="A228" s="113"/>
      <c r="B228" s="113"/>
      <c r="C228" s="113"/>
      <c r="D228" s="113"/>
      <c r="E228" s="113"/>
      <c r="F228" s="113"/>
      <c r="G228" s="113"/>
      <c r="H228" s="113"/>
      <c r="I228" s="113"/>
      <c r="J228" s="113"/>
      <c r="K228" s="113"/>
      <c r="L228" s="113"/>
      <c r="M228" s="113"/>
      <c r="N228" s="113"/>
      <c r="O228" s="113"/>
      <c r="P228" s="113"/>
      <c r="Q228" s="127">
        <f t="shared" si="10"/>
        <v>0</v>
      </c>
      <c r="R228" s="56">
        <f t="shared" si="11"/>
        <v>0</v>
      </c>
      <c r="S228" s="56">
        <f t="shared" si="12"/>
        <v>0</v>
      </c>
    </row>
    <row r="229" spans="1:19">
      <c r="A229" s="113"/>
      <c r="B229" s="113"/>
      <c r="C229" s="113"/>
      <c r="D229" s="113"/>
      <c r="E229" s="113"/>
      <c r="F229" s="113"/>
      <c r="G229" s="113"/>
      <c r="H229" s="113"/>
      <c r="I229" s="113"/>
      <c r="J229" s="113"/>
      <c r="K229" s="113"/>
      <c r="L229" s="113"/>
      <c r="M229" s="113"/>
      <c r="N229" s="113"/>
      <c r="O229" s="113"/>
      <c r="P229" s="113"/>
      <c r="Q229" s="127">
        <f t="shared" si="10"/>
        <v>0</v>
      </c>
      <c r="R229" s="56">
        <f t="shared" si="11"/>
        <v>0</v>
      </c>
      <c r="S229" s="56">
        <f t="shared" si="12"/>
        <v>0</v>
      </c>
    </row>
    <row r="230" spans="1:19">
      <c r="A230" s="113"/>
      <c r="B230" s="113"/>
      <c r="C230" s="113"/>
      <c r="D230" s="113"/>
      <c r="E230" s="113"/>
      <c r="F230" s="113"/>
      <c r="G230" s="113"/>
      <c r="H230" s="113"/>
      <c r="I230" s="113"/>
      <c r="J230" s="113"/>
      <c r="K230" s="113"/>
      <c r="L230" s="113"/>
      <c r="M230" s="113"/>
      <c r="N230" s="113"/>
      <c r="O230" s="113"/>
      <c r="P230" s="113"/>
      <c r="Q230" s="127">
        <f t="shared" si="10"/>
        <v>0</v>
      </c>
      <c r="R230" s="56">
        <f t="shared" si="11"/>
        <v>0</v>
      </c>
      <c r="S230" s="56">
        <f t="shared" si="12"/>
        <v>0</v>
      </c>
    </row>
    <row r="231" spans="1:19">
      <c r="A231" s="113"/>
      <c r="B231" s="113"/>
      <c r="C231" s="113"/>
      <c r="D231" s="113"/>
      <c r="E231" s="113"/>
      <c r="F231" s="113"/>
      <c r="G231" s="113"/>
      <c r="H231" s="113"/>
      <c r="I231" s="113"/>
      <c r="J231" s="113"/>
      <c r="K231" s="113"/>
      <c r="L231" s="113"/>
      <c r="M231" s="113"/>
      <c r="N231" s="113"/>
      <c r="O231" s="113"/>
      <c r="P231" s="113"/>
      <c r="Q231" s="127">
        <f t="shared" si="10"/>
        <v>0</v>
      </c>
      <c r="R231" s="56">
        <f t="shared" si="11"/>
        <v>0</v>
      </c>
      <c r="S231" s="56">
        <f t="shared" si="12"/>
        <v>0</v>
      </c>
    </row>
    <row r="232" spans="1:19">
      <c r="A232" s="113"/>
      <c r="B232" s="113"/>
      <c r="C232" s="113"/>
      <c r="D232" s="113"/>
      <c r="E232" s="113"/>
      <c r="F232" s="113"/>
      <c r="G232" s="113"/>
      <c r="H232" s="113"/>
      <c r="I232" s="113"/>
      <c r="J232" s="113"/>
      <c r="K232" s="113"/>
      <c r="L232" s="113"/>
      <c r="M232" s="113"/>
      <c r="N232" s="113"/>
      <c r="O232" s="113"/>
      <c r="P232" s="113"/>
      <c r="Q232" s="127">
        <f t="shared" si="10"/>
        <v>0</v>
      </c>
      <c r="R232" s="56">
        <f t="shared" si="11"/>
        <v>0</v>
      </c>
      <c r="S232" s="56">
        <f t="shared" si="12"/>
        <v>0</v>
      </c>
    </row>
    <row r="233" spans="1:19">
      <c r="A233" s="113"/>
      <c r="B233" s="113"/>
      <c r="C233" s="113"/>
      <c r="D233" s="113"/>
      <c r="E233" s="113"/>
      <c r="F233" s="113"/>
      <c r="G233" s="113"/>
      <c r="H233" s="113"/>
      <c r="I233" s="113"/>
      <c r="J233" s="113"/>
      <c r="K233" s="113"/>
      <c r="L233" s="113"/>
      <c r="M233" s="113"/>
      <c r="N233" s="113"/>
      <c r="O233" s="113"/>
      <c r="P233" s="113"/>
      <c r="Q233" s="127">
        <f t="shared" si="10"/>
        <v>0</v>
      </c>
      <c r="R233" s="56">
        <f t="shared" si="11"/>
        <v>0</v>
      </c>
      <c r="S233" s="56">
        <f t="shared" si="12"/>
        <v>0</v>
      </c>
    </row>
    <row r="234" spans="1:19">
      <c r="A234" s="113"/>
      <c r="B234" s="113"/>
      <c r="C234" s="113"/>
      <c r="D234" s="113"/>
      <c r="E234" s="113"/>
      <c r="F234" s="113"/>
      <c r="G234" s="113"/>
      <c r="H234" s="113"/>
      <c r="I234" s="113"/>
      <c r="J234" s="113"/>
      <c r="K234" s="113"/>
      <c r="L234" s="113"/>
      <c r="M234" s="113"/>
      <c r="N234" s="113"/>
      <c r="O234" s="113"/>
      <c r="P234" s="113"/>
      <c r="Q234" s="127">
        <f t="shared" si="10"/>
        <v>0</v>
      </c>
      <c r="R234" s="56">
        <f t="shared" si="11"/>
        <v>0</v>
      </c>
      <c r="S234" s="56">
        <f t="shared" si="12"/>
        <v>0</v>
      </c>
    </row>
    <row r="235" spans="1:19">
      <c r="A235" s="113"/>
      <c r="B235" s="113"/>
      <c r="C235" s="113"/>
      <c r="D235" s="113"/>
      <c r="E235" s="113"/>
      <c r="F235" s="113"/>
      <c r="G235" s="113"/>
      <c r="H235" s="113"/>
      <c r="I235" s="113"/>
      <c r="J235" s="113"/>
      <c r="K235" s="113"/>
      <c r="L235" s="113"/>
      <c r="M235" s="113"/>
      <c r="N235" s="113"/>
      <c r="O235" s="113"/>
      <c r="P235" s="113"/>
      <c r="Q235" s="127">
        <f t="shared" si="10"/>
        <v>0</v>
      </c>
      <c r="R235" s="56">
        <f t="shared" si="11"/>
        <v>0</v>
      </c>
      <c r="S235" s="56">
        <f t="shared" si="12"/>
        <v>0</v>
      </c>
    </row>
    <row r="236" spans="1:19">
      <c r="A236" s="113"/>
      <c r="B236" s="113"/>
      <c r="C236" s="113"/>
      <c r="D236" s="113"/>
      <c r="E236" s="113"/>
      <c r="F236" s="113"/>
      <c r="G236" s="113"/>
      <c r="H236" s="113"/>
      <c r="I236" s="113"/>
      <c r="J236" s="113"/>
      <c r="K236" s="113"/>
      <c r="L236" s="113"/>
      <c r="M236" s="113"/>
      <c r="N236" s="113"/>
      <c r="O236" s="113"/>
      <c r="P236" s="113"/>
      <c r="Q236" s="127">
        <f t="shared" si="10"/>
        <v>0</v>
      </c>
      <c r="R236" s="56">
        <f t="shared" si="11"/>
        <v>0</v>
      </c>
      <c r="S236" s="56">
        <f t="shared" si="12"/>
        <v>0</v>
      </c>
    </row>
    <row r="237" spans="1:19">
      <c r="A237" s="113"/>
      <c r="B237" s="113"/>
      <c r="C237" s="113"/>
      <c r="D237" s="113"/>
      <c r="E237" s="113"/>
      <c r="F237" s="113"/>
      <c r="G237" s="113"/>
      <c r="H237" s="113"/>
      <c r="I237" s="113"/>
      <c r="J237" s="113"/>
      <c r="K237" s="113"/>
      <c r="L237" s="113"/>
      <c r="M237" s="113"/>
      <c r="N237" s="113"/>
      <c r="O237" s="113"/>
      <c r="P237" s="113"/>
      <c r="Q237" s="127">
        <f t="shared" si="10"/>
        <v>0</v>
      </c>
      <c r="R237" s="56">
        <f t="shared" si="11"/>
        <v>0</v>
      </c>
      <c r="S237" s="56">
        <f t="shared" si="12"/>
        <v>0</v>
      </c>
    </row>
    <row r="238" spans="1:19">
      <c r="A238" s="113"/>
      <c r="B238" s="113"/>
      <c r="C238" s="113"/>
      <c r="D238" s="113"/>
      <c r="E238" s="113"/>
      <c r="F238" s="113"/>
      <c r="G238" s="113"/>
      <c r="H238" s="113"/>
      <c r="I238" s="113"/>
      <c r="J238" s="113"/>
      <c r="K238" s="113"/>
      <c r="L238" s="113"/>
      <c r="M238" s="113"/>
      <c r="N238" s="113"/>
      <c r="O238" s="113"/>
      <c r="P238" s="113"/>
      <c r="Q238" s="127">
        <f t="shared" si="10"/>
        <v>0</v>
      </c>
      <c r="R238" s="56">
        <f t="shared" si="11"/>
        <v>0</v>
      </c>
      <c r="S238" s="56">
        <f t="shared" si="12"/>
        <v>0</v>
      </c>
    </row>
    <row r="239" spans="1:19">
      <c r="A239" s="113"/>
      <c r="B239" s="113"/>
      <c r="C239" s="113"/>
      <c r="D239" s="113"/>
      <c r="E239" s="113"/>
      <c r="F239" s="113"/>
      <c r="G239" s="113"/>
      <c r="H239" s="113"/>
      <c r="I239" s="113"/>
      <c r="J239" s="113"/>
      <c r="K239" s="113"/>
      <c r="L239" s="113"/>
      <c r="M239" s="113"/>
      <c r="N239" s="113"/>
      <c r="O239" s="113"/>
      <c r="P239" s="113"/>
      <c r="Q239" s="127">
        <f t="shared" si="10"/>
        <v>0</v>
      </c>
      <c r="R239" s="56">
        <f t="shared" si="11"/>
        <v>0</v>
      </c>
      <c r="S239" s="56">
        <f t="shared" si="12"/>
        <v>0</v>
      </c>
    </row>
    <row r="240" spans="1:19">
      <c r="A240" s="113"/>
      <c r="B240" s="113"/>
      <c r="C240" s="113"/>
      <c r="D240" s="113"/>
      <c r="E240" s="113"/>
      <c r="F240" s="113"/>
      <c r="G240" s="113"/>
      <c r="H240" s="113"/>
      <c r="I240" s="113"/>
      <c r="J240" s="113"/>
      <c r="K240" s="113"/>
      <c r="L240" s="113"/>
      <c r="M240" s="113"/>
      <c r="N240" s="113"/>
      <c r="O240" s="113"/>
      <c r="P240" s="113"/>
      <c r="Q240" s="127">
        <f t="shared" si="10"/>
        <v>0</v>
      </c>
      <c r="R240" s="56">
        <f t="shared" si="11"/>
        <v>0</v>
      </c>
      <c r="S240" s="56">
        <f t="shared" si="12"/>
        <v>0</v>
      </c>
    </row>
    <row r="241" spans="1:19">
      <c r="A241" s="113"/>
      <c r="B241" s="113"/>
      <c r="C241" s="113"/>
      <c r="D241" s="113"/>
      <c r="E241" s="113"/>
      <c r="F241" s="113"/>
      <c r="G241" s="113"/>
      <c r="H241" s="113"/>
      <c r="I241" s="113"/>
      <c r="J241" s="113"/>
      <c r="K241" s="113"/>
      <c r="L241" s="113"/>
      <c r="M241" s="113"/>
      <c r="N241" s="113"/>
      <c r="O241" s="113"/>
      <c r="P241" s="113"/>
      <c r="Q241" s="127">
        <f t="shared" si="10"/>
        <v>0</v>
      </c>
      <c r="R241" s="56">
        <f t="shared" si="11"/>
        <v>0</v>
      </c>
      <c r="S241" s="56">
        <f t="shared" si="12"/>
        <v>0</v>
      </c>
    </row>
    <row r="242" spans="1:19">
      <c r="A242" s="113"/>
      <c r="B242" s="113"/>
      <c r="C242" s="113"/>
      <c r="D242" s="113"/>
      <c r="E242" s="113"/>
      <c r="F242" s="113"/>
      <c r="G242" s="113"/>
      <c r="H242" s="113"/>
      <c r="I242" s="113"/>
      <c r="J242" s="113"/>
      <c r="K242" s="113"/>
      <c r="L242" s="113"/>
      <c r="M242" s="113"/>
      <c r="N242" s="113"/>
      <c r="O242" s="113"/>
      <c r="P242" s="113"/>
      <c r="Q242" s="127">
        <f t="shared" si="10"/>
        <v>0</v>
      </c>
      <c r="R242" s="56">
        <f t="shared" si="11"/>
        <v>0</v>
      </c>
      <c r="S242" s="56">
        <f t="shared" si="12"/>
        <v>0</v>
      </c>
    </row>
    <row r="243" spans="1:19">
      <c r="A243" s="113"/>
      <c r="B243" s="113"/>
      <c r="C243" s="113"/>
      <c r="D243" s="113"/>
      <c r="E243" s="113"/>
      <c r="F243" s="113"/>
      <c r="G243" s="113"/>
      <c r="H243" s="113"/>
      <c r="I243" s="113"/>
      <c r="J243" s="113"/>
      <c r="K243" s="113"/>
      <c r="L243" s="113"/>
      <c r="M243" s="113"/>
      <c r="N243" s="113"/>
      <c r="O243" s="113"/>
      <c r="P243" s="113"/>
      <c r="Q243" s="127">
        <f t="shared" si="10"/>
        <v>0</v>
      </c>
      <c r="R243" s="56">
        <f t="shared" si="11"/>
        <v>0</v>
      </c>
      <c r="S243" s="56">
        <f t="shared" si="12"/>
        <v>0</v>
      </c>
    </row>
    <row r="244" spans="1:19">
      <c r="A244" s="113"/>
      <c r="B244" s="113"/>
      <c r="C244" s="113"/>
      <c r="D244" s="113"/>
      <c r="E244" s="113"/>
      <c r="F244" s="113"/>
      <c r="G244" s="113"/>
      <c r="H244" s="113"/>
      <c r="I244" s="113"/>
      <c r="J244" s="113"/>
      <c r="K244" s="113"/>
      <c r="L244" s="113"/>
      <c r="M244" s="113"/>
      <c r="N244" s="113"/>
      <c r="O244" s="113"/>
      <c r="P244" s="113"/>
      <c r="Q244" s="127">
        <f t="shared" si="10"/>
        <v>0</v>
      </c>
      <c r="R244" s="56">
        <f t="shared" si="11"/>
        <v>0</v>
      </c>
      <c r="S244" s="56">
        <f t="shared" si="12"/>
        <v>0</v>
      </c>
    </row>
    <row r="245" spans="1:19">
      <c r="A245" s="113"/>
      <c r="B245" s="113"/>
      <c r="C245" s="113"/>
      <c r="D245" s="113"/>
      <c r="E245" s="113"/>
      <c r="F245" s="113"/>
      <c r="G245" s="113"/>
      <c r="H245" s="113"/>
      <c r="I245" s="113"/>
      <c r="J245" s="113"/>
      <c r="K245" s="113"/>
      <c r="L245" s="113"/>
      <c r="M245" s="113"/>
      <c r="N245" s="113"/>
      <c r="O245" s="113"/>
      <c r="P245" s="113"/>
      <c r="Q245" s="127">
        <f t="shared" si="10"/>
        <v>0</v>
      </c>
      <c r="R245" s="56">
        <f t="shared" si="11"/>
        <v>0</v>
      </c>
      <c r="S245" s="56">
        <f t="shared" si="12"/>
        <v>0</v>
      </c>
    </row>
    <row r="246" spans="1:19">
      <c r="A246" s="113"/>
      <c r="B246" s="113"/>
      <c r="C246" s="113"/>
      <c r="D246" s="113"/>
      <c r="E246" s="113"/>
      <c r="F246" s="113"/>
      <c r="G246" s="113"/>
      <c r="H246" s="113"/>
      <c r="I246" s="113"/>
      <c r="J246" s="113"/>
      <c r="K246" s="113"/>
      <c r="L246" s="113"/>
      <c r="M246" s="113"/>
      <c r="N246" s="113"/>
      <c r="O246" s="113"/>
      <c r="P246" s="113"/>
      <c r="Q246" s="127">
        <f t="shared" si="10"/>
        <v>0</v>
      </c>
      <c r="R246" s="56">
        <f t="shared" si="11"/>
        <v>0</v>
      </c>
      <c r="S246" s="56">
        <f t="shared" si="12"/>
        <v>0</v>
      </c>
    </row>
    <row r="247" spans="1:19">
      <c r="A247" s="113"/>
      <c r="B247" s="113"/>
      <c r="C247" s="113"/>
      <c r="D247" s="113"/>
      <c r="E247" s="113"/>
      <c r="F247" s="113"/>
      <c r="G247" s="113"/>
      <c r="H247" s="113"/>
      <c r="I247" s="113"/>
      <c r="J247" s="113"/>
      <c r="K247" s="113"/>
      <c r="L247" s="113"/>
      <c r="M247" s="113"/>
      <c r="N247" s="113"/>
      <c r="O247" s="113"/>
      <c r="P247" s="113"/>
      <c r="Q247" s="127">
        <f t="shared" si="10"/>
        <v>0</v>
      </c>
      <c r="R247" s="56">
        <f t="shared" si="11"/>
        <v>0</v>
      </c>
      <c r="S247" s="56">
        <f t="shared" si="12"/>
        <v>0</v>
      </c>
    </row>
    <row r="248" spans="1:19">
      <c r="A248" s="113"/>
      <c r="B248" s="113"/>
      <c r="C248" s="113"/>
      <c r="D248" s="113"/>
      <c r="E248" s="113"/>
      <c r="F248" s="113"/>
      <c r="G248" s="113"/>
      <c r="H248" s="113"/>
      <c r="I248" s="113"/>
      <c r="J248" s="113"/>
      <c r="K248" s="113"/>
      <c r="L248" s="113"/>
      <c r="M248" s="113"/>
      <c r="N248" s="113"/>
      <c r="O248" s="113"/>
      <c r="P248" s="113"/>
      <c r="Q248" s="127">
        <f t="shared" si="10"/>
        <v>0</v>
      </c>
      <c r="R248" s="56">
        <f t="shared" si="11"/>
        <v>0</v>
      </c>
      <c r="S248" s="56">
        <f t="shared" si="12"/>
        <v>0</v>
      </c>
    </row>
    <row r="249" spans="1:19">
      <c r="A249" s="113"/>
      <c r="B249" s="113"/>
      <c r="C249" s="113"/>
      <c r="D249" s="113"/>
      <c r="E249" s="113"/>
      <c r="F249" s="113"/>
      <c r="G249" s="113"/>
      <c r="H249" s="113"/>
      <c r="I249" s="113"/>
      <c r="J249" s="113"/>
      <c r="K249" s="113"/>
      <c r="L249" s="113"/>
      <c r="M249" s="113"/>
      <c r="N249" s="113"/>
      <c r="O249" s="113"/>
      <c r="P249" s="113"/>
      <c r="Q249" s="127">
        <f t="shared" si="10"/>
        <v>0</v>
      </c>
      <c r="R249" s="56">
        <f t="shared" si="11"/>
        <v>0</v>
      </c>
      <c r="S249" s="56">
        <f t="shared" si="12"/>
        <v>0</v>
      </c>
    </row>
    <row r="250" spans="1:19">
      <c r="A250" s="113"/>
      <c r="B250" s="113"/>
      <c r="C250" s="113"/>
      <c r="D250" s="113"/>
      <c r="E250" s="113"/>
      <c r="F250" s="113"/>
      <c r="G250" s="113"/>
      <c r="H250" s="113"/>
      <c r="I250" s="113"/>
      <c r="J250" s="113"/>
      <c r="K250" s="113"/>
      <c r="L250" s="113"/>
      <c r="M250" s="113"/>
      <c r="N250" s="113"/>
      <c r="O250" s="113"/>
      <c r="P250" s="113"/>
      <c r="Q250" s="127">
        <f t="shared" si="10"/>
        <v>0</v>
      </c>
      <c r="R250" s="56">
        <f t="shared" si="11"/>
        <v>0</v>
      </c>
      <c r="S250" s="56">
        <f t="shared" si="12"/>
        <v>0</v>
      </c>
    </row>
    <row r="251" spans="1:19">
      <c r="A251" s="113"/>
      <c r="B251" s="113"/>
      <c r="C251" s="113"/>
      <c r="D251" s="113"/>
      <c r="E251" s="113"/>
      <c r="F251" s="113"/>
      <c r="G251" s="113"/>
      <c r="H251" s="113"/>
      <c r="I251" s="113"/>
      <c r="J251" s="113"/>
      <c r="K251" s="113"/>
      <c r="L251" s="113"/>
      <c r="M251" s="113"/>
      <c r="N251" s="113"/>
      <c r="O251" s="113"/>
      <c r="P251" s="113"/>
      <c r="Q251" s="127">
        <f t="shared" si="10"/>
        <v>0</v>
      </c>
      <c r="R251" s="56">
        <f t="shared" si="11"/>
        <v>0</v>
      </c>
      <c r="S251" s="56">
        <f t="shared" si="12"/>
        <v>0</v>
      </c>
    </row>
    <row r="252" spans="1:19">
      <c r="A252" s="113"/>
      <c r="B252" s="113"/>
      <c r="C252" s="113"/>
      <c r="D252" s="113"/>
      <c r="E252" s="113"/>
      <c r="F252" s="113"/>
      <c r="G252" s="113"/>
      <c r="H252" s="113"/>
      <c r="I252" s="113"/>
      <c r="J252" s="113"/>
      <c r="K252" s="113"/>
      <c r="L252" s="113"/>
      <c r="M252" s="113"/>
      <c r="N252" s="113"/>
      <c r="O252" s="113"/>
      <c r="P252" s="113"/>
      <c r="Q252" s="127">
        <f t="shared" si="10"/>
        <v>0</v>
      </c>
      <c r="R252" s="56">
        <f t="shared" si="11"/>
        <v>0</v>
      </c>
      <c r="S252" s="56">
        <f t="shared" si="12"/>
        <v>0</v>
      </c>
    </row>
    <row r="253" spans="1:19">
      <c r="A253" s="113"/>
      <c r="B253" s="113"/>
      <c r="C253" s="113"/>
      <c r="D253" s="113"/>
      <c r="E253" s="113"/>
      <c r="F253" s="113"/>
      <c r="G253" s="113"/>
      <c r="H253" s="113"/>
      <c r="I253" s="113"/>
      <c r="J253" s="113"/>
      <c r="K253" s="113"/>
      <c r="L253" s="113"/>
      <c r="M253" s="113"/>
      <c r="N253" s="113"/>
      <c r="O253" s="113"/>
      <c r="P253" s="113"/>
      <c r="Q253" s="127">
        <f t="shared" si="10"/>
        <v>0</v>
      </c>
      <c r="R253" s="56">
        <f t="shared" si="11"/>
        <v>0</v>
      </c>
      <c r="S253" s="56">
        <f t="shared" si="12"/>
        <v>0</v>
      </c>
    </row>
    <row r="254" spans="1:19">
      <c r="A254" s="113"/>
      <c r="B254" s="113"/>
      <c r="C254" s="113"/>
      <c r="D254" s="113"/>
      <c r="E254" s="113"/>
      <c r="F254" s="113"/>
      <c r="G254" s="113"/>
      <c r="H254" s="113"/>
      <c r="I254" s="113"/>
      <c r="J254" s="113"/>
      <c r="K254" s="113"/>
      <c r="L254" s="113"/>
      <c r="M254" s="113"/>
      <c r="N254" s="113"/>
      <c r="O254" s="113"/>
      <c r="P254" s="113"/>
      <c r="Q254" s="127">
        <f t="shared" si="10"/>
        <v>0</v>
      </c>
      <c r="R254" s="56">
        <f t="shared" si="11"/>
        <v>0</v>
      </c>
      <c r="S254" s="56">
        <f t="shared" si="12"/>
        <v>0</v>
      </c>
    </row>
    <row r="255" spans="1:19">
      <c r="A255" s="113"/>
      <c r="B255" s="113"/>
      <c r="C255" s="113"/>
      <c r="D255" s="113"/>
      <c r="E255" s="113"/>
      <c r="F255" s="113"/>
      <c r="G255" s="113"/>
      <c r="H255" s="113"/>
      <c r="I255" s="113"/>
      <c r="J255" s="113"/>
      <c r="K255" s="113"/>
      <c r="L255" s="113"/>
      <c r="M255" s="113"/>
      <c r="N255" s="113"/>
      <c r="O255" s="113"/>
      <c r="P255" s="113"/>
      <c r="Q255" s="127">
        <f t="shared" si="10"/>
        <v>0</v>
      </c>
      <c r="R255" s="56">
        <f t="shared" si="11"/>
        <v>0</v>
      </c>
      <c r="S255" s="56">
        <f t="shared" si="12"/>
        <v>0</v>
      </c>
    </row>
    <row r="256" spans="1:19">
      <c r="A256" s="113"/>
      <c r="B256" s="113"/>
      <c r="C256" s="113"/>
      <c r="D256" s="113"/>
      <c r="E256" s="113"/>
      <c r="F256" s="113"/>
      <c r="G256" s="113"/>
      <c r="H256" s="113"/>
      <c r="I256" s="113"/>
      <c r="J256" s="113"/>
      <c r="K256" s="113"/>
      <c r="L256" s="113"/>
      <c r="M256" s="113"/>
      <c r="N256" s="113"/>
      <c r="O256" s="113"/>
      <c r="P256" s="113"/>
      <c r="Q256" s="127">
        <f t="shared" si="10"/>
        <v>0</v>
      </c>
      <c r="R256" s="56">
        <f t="shared" si="11"/>
        <v>0</v>
      </c>
      <c r="S256" s="56">
        <f t="shared" si="12"/>
        <v>0</v>
      </c>
    </row>
    <row r="257" spans="1:19">
      <c r="A257" s="113"/>
      <c r="B257" s="113"/>
      <c r="C257" s="113"/>
      <c r="D257" s="113"/>
      <c r="E257" s="113"/>
      <c r="F257" s="113"/>
      <c r="G257" s="113"/>
      <c r="H257" s="113"/>
      <c r="I257" s="113"/>
      <c r="J257" s="113"/>
      <c r="K257" s="113"/>
      <c r="L257" s="113"/>
      <c r="M257" s="113"/>
      <c r="N257" s="113"/>
      <c r="O257" s="113"/>
      <c r="P257" s="113"/>
      <c r="Q257" s="127">
        <f t="shared" si="10"/>
        <v>0</v>
      </c>
      <c r="R257" s="56">
        <f t="shared" si="11"/>
        <v>0</v>
      </c>
      <c r="S257" s="56">
        <f t="shared" si="12"/>
        <v>0</v>
      </c>
    </row>
    <row r="258" spans="1:19">
      <c r="A258" s="113"/>
      <c r="B258" s="113"/>
      <c r="C258" s="113"/>
      <c r="D258" s="113"/>
      <c r="E258" s="113"/>
      <c r="F258" s="113"/>
      <c r="G258" s="113"/>
      <c r="H258" s="113"/>
      <c r="I258" s="113"/>
      <c r="J258" s="113"/>
      <c r="K258" s="113"/>
      <c r="L258" s="113"/>
      <c r="M258" s="113"/>
      <c r="N258" s="113"/>
      <c r="O258" s="113"/>
      <c r="P258" s="113"/>
      <c r="Q258" s="127">
        <f t="shared" si="10"/>
        <v>0</v>
      </c>
      <c r="R258" s="56">
        <f t="shared" si="11"/>
        <v>0</v>
      </c>
      <c r="S258" s="56">
        <f t="shared" si="12"/>
        <v>0</v>
      </c>
    </row>
    <row r="259" spans="1:19">
      <c r="A259" s="113"/>
      <c r="B259" s="113"/>
      <c r="C259" s="113"/>
      <c r="D259" s="113"/>
      <c r="E259" s="113"/>
      <c r="F259" s="113"/>
      <c r="G259" s="113"/>
      <c r="H259" s="113"/>
      <c r="I259" s="113"/>
      <c r="J259" s="113"/>
      <c r="K259" s="113"/>
      <c r="L259" s="113"/>
      <c r="M259" s="113"/>
      <c r="N259" s="113"/>
      <c r="O259" s="113"/>
      <c r="P259" s="113"/>
      <c r="Q259" s="127">
        <f t="shared" si="10"/>
        <v>0</v>
      </c>
      <c r="R259" s="56">
        <f t="shared" si="11"/>
        <v>0</v>
      </c>
      <c r="S259" s="56">
        <f t="shared" si="12"/>
        <v>0</v>
      </c>
    </row>
    <row r="260" spans="1:19">
      <c r="A260" s="113"/>
      <c r="B260" s="113"/>
      <c r="C260" s="113"/>
      <c r="D260" s="113"/>
      <c r="E260" s="113"/>
      <c r="F260" s="113"/>
      <c r="G260" s="113"/>
      <c r="H260" s="113"/>
      <c r="I260" s="113"/>
      <c r="J260" s="113"/>
      <c r="K260" s="113"/>
      <c r="L260" s="113"/>
      <c r="M260" s="113"/>
      <c r="N260" s="113"/>
      <c r="O260" s="113"/>
      <c r="P260" s="113"/>
      <c r="Q260" s="127">
        <f t="shared" si="10"/>
        <v>0</v>
      </c>
      <c r="R260" s="56">
        <f t="shared" si="11"/>
        <v>0</v>
      </c>
      <c r="S260" s="56">
        <f t="shared" si="12"/>
        <v>0</v>
      </c>
    </row>
    <row r="261" spans="1:19">
      <c r="A261" s="113"/>
      <c r="B261" s="113"/>
      <c r="C261" s="113"/>
      <c r="D261" s="113"/>
      <c r="E261" s="113"/>
      <c r="F261" s="113"/>
      <c r="G261" s="113"/>
      <c r="H261" s="113"/>
      <c r="I261" s="113"/>
      <c r="J261" s="113"/>
      <c r="K261" s="113"/>
      <c r="L261" s="113"/>
      <c r="M261" s="113"/>
      <c r="N261" s="113"/>
      <c r="O261" s="113"/>
      <c r="P261" s="113"/>
      <c r="Q261" s="127">
        <f t="shared" si="10"/>
        <v>0</v>
      </c>
      <c r="R261" s="56">
        <f t="shared" si="11"/>
        <v>0</v>
      </c>
      <c r="S261" s="56">
        <f t="shared" si="12"/>
        <v>0</v>
      </c>
    </row>
    <row r="262" spans="1:19">
      <c r="A262" s="113"/>
      <c r="B262" s="113"/>
      <c r="C262" s="113"/>
      <c r="D262" s="113"/>
      <c r="E262" s="113"/>
      <c r="F262" s="113"/>
      <c r="G262" s="113"/>
      <c r="H262" s="113"/>
      <c r="I262" s="113"/>
      <c r="J262" s="113"/>
      <c r="K262" s="113"/>
      <c r="L262" s="113"/>
      <c r="M262" s="113"/>
      <c r="N262" s="113"/>
      <c r="O262" s="113"/>
      <c r="P262" s="113"/>
      <c r="Q262" s="127">
        <f t="shared" si="10"/>
        <v>0</v>
      </c>
      <c r="R262" s="56">
        <f t="shared" si="11"/>
        <v>0</v>
      </c>
      <c r="S262" s="56">
        <f t="shared" si="12"/>
        <v>0</v>
      </c>
    </row>
    <row r="263" spans="1:19">
      <c r="A263" s="113"/>
      <c r="B263" s="113"/>
      <c r="C263" s="113"/>
      <c r="D263" s="113"/>
      <c r="E263" s="113"/>
      <c r="F263" s="113"/>
      <c r="G263" s="113"/>
      <c r="H263" s="113"/>
      <c r="I263" s="113"/>
      <c r="J263" s="113"/>
      <c r="K263" s="113"/>
      <c r="L263" s="113"/>
      <c r="M263" s="113"/>
      <c r="N263" s="113"/>
      <c r="O263" s="113"/>
      <c r="P263" s="113"/>
      <c r="Q263" s="127">
        <f t="shared" si="10"/>
        <v>0</v>
      </c>
      <c r="R263" s="56">
        <f t="shared" si="11"/>
        <v>0</v>
      </c>
      <c r="S263" s="56">
        <f t="shared" si="12"/>
        <v>0</v>
      </c>
    </row>
    <row r="264" spans="1:19">
      <c r="A264" s="113"/>
      <c r="B264" s="113"/>
      <c r="C264" s="113"/>
      <c r="D264" s="113"/>
      <c r="E264" s="113"/>
      <c r="F264" s="113"/>
      <c r="G264" s="113"/>
      <c r="H264" s="113"/>
      <c r="I264" s="113"/>
      <c r="J264" s="113"/>
      <c r="K264" s="113"/>
      <c r="L264" s="113"/>
      <c r="M264" s="113"/>
      <c r="N264" s="113"/>
      <c r="O264" s="113"/>
      <c r="P264" s="113"/>
      <c r="Q264" s="127">
        <f t="shared" si="10"/>
        <v>0</v>
      </c>
      <c r="R264" s="56">
        <f t="shared" si="11"/>
        <v>0</v>
      </c>
      <c r="S264" s="56">
        <f t="shared" si="12"/>
        <v>0</v>
      </c>
    </row>
    <row r="265" spans="1:19">
      <c r="A265" s="113"/>
      <c r="B265" s="113"/>
      <c r="C265" s="113"/>
      <c r="D265" s="113"/>
      <c r="E265" s="113"/>
      <c r="F265" s="113"/>
      <c r="G265" s="113"/>
      <c r="H265" s="113"/>
      <c r="I265" s="113"/>
      <c r="J265" s="113"/>
      <c r="K265" s="113"/>
      <c r="L265" s="113"/>
      <c r="M265" s="113"/>
      <c r="N265" s="113"/>
      <c r="O265" s="113"/>
      <c r="P265" s="113"/>
      <c r="Q265" s="127">
        <f t="shared" si="10"/>
        <v>0</v>
      </c>
      <c r="R265" s="56">
        <f t="shared" si="11"/>
        <v>0</v>
      </c>
      <c r="S265" s="56">
        <f t="shared" si="12"/>
        <v>0</v>
      </c>
    </row>
    <row r="266" spans="1:19">
      <c r="A266" s="113"/>
      <c r="B266" s="113"/>
      <c r="C266" s="113"/>
      <c r="D266" s="113"/>
      <c r="E266" s="113"/>
      <c r="F266" s="113"/>
      <c r="G266" s="113"/>
      <c r="H266" s="113"/>
      <c r="I266" s="113"/>
      <c r="J266" s="113"/>
      <c r="K266" s="113"/>
      <c r="L266" s="113"/>
      <c r="M266" s="113"/>
      <c r="N266" s="113"/>
      <c r="O266" s="113"/>
      <c r="P266" s="113"/>
      <c r="Q266" s="127">
        <f t="shared" si="10"/>
        <v>0</v>
      </c>
      <c r="R266" s="56">
        <f t="shared" si="11"/>
        <v>0</v>
      </c>
      <c r="S266" s="56">
        <f t="shared" si="12"/>
        <v>0</v>
      </c>
    </row>
    <row r="267" spans="1:19">
      <c r="A267" s="113"/>
      <c r="B267" s="113"/>
      <c r="C267" s="113"/>
      <c r="D267" s="113"/>
      <c r="E267" s="113"/>
      <c r="F267" s="113"/>
      <c r="G267" s="113"/>
      <c r="H267" s="113"/>
      <c r="I267" s="113"/>
      <c r="J267" s="113"/>
      <c r="K267" s="113"/>
      <c r="L267" s="113"/>
      <c r="M267" s="113"/>
      <c r="N267" s="113"/>
      <c r="O267" s="113"/>
      <c r="P267" s="113"/>
      <c r="Q267" s="127">
        <f t="shared" si="10"/>
        <v>0</v>
      </c>
      <c r="R267" s="56">
        <f t="shared" si="11"/>
        <v>0</v>
      </c>
      <c r="S267" s="56">
        <f t="shared" si="12"/>
        <v>0</v>
      </c>
    </row>
    <row r="268" spans="1:19">
      <c r="A268" s="113"/>
      <c r="B268" s="113"/>
      <c r="C268" s="113"/>
      <c r="D268" s="113"/>
      <c r="E268" s="113"/>
      <c r="F268" s="113"/>
      <c r="G268" s="113"/>
      <c r="H268" s="113"/>
      <c r="I268" s="113"/>
      <c r="J268" s="113"/>
      <c r="K268" s="113"/>
      <c r="L268" s="113"/>
      <c r="M268" s="113"/>
      <c r="N268" s="113"/>
      <c r="O268" s="113"/>
      <c r="P268" s="113"/>
      <c r="Q268" s="127">
        <f t="shared" si="10"/>
        <v>0</v>
      </c>
      <c r="R268" s="56">
        <f t="shared" si="11"/>
        <v>0</v>
      </c>
      <c r="S268" s="56">
        <f t="shared" si="12"/>
        <v>0</v>
      </c>
    </row>
    <row r="269" spans="1:19">
      <c r="A269" s="113"/>
      <c r="B269" s="113"/>
      <c r="C269" s="113"/>
      <c r="D269" s="113"/>
      <c r="E269" s="113"/>
      <c r="F269" s="113"/>
      <c r="G269" s="113"/>
      <c r="H269" s="113"/>
      <c r="I269" s="113"/>
      <c r="J269" s="113"/>
      <c r="K269" s="113"/>
      <c r="L269" s="113"/>
      <c r="M269" s="113"/>
      <c r="N269" s="113"/>
      <c r="O269" s="113"/>
      <c r="P269" s="113"/>
      <c r="Q269" s="127">
        <f t="shared" si="10"/>
        <v>0</v>
      </c>
      <c r="R269" s="56">
        <f t="shared" si="11"/>
        <v>0</v>
      </c>
      <c r="S269" s="56">
        <f t="shared" si="12"/>
        <v>0</v>
      </c>
    </row>
    <row r="270" spans="1:19">
      <c r="A270" s="113"/>
      <c r="B270" s="113"/>
      <c r="C270" s="113"/>
      <c r="D270" s="113"/>
      <c r="E270" s="113"/>
      <c r="F270" s="113"/>
      <c r="G270" s="113"/>
      <c r="H270" s="113"/>
      <c r="I270" s="113"/>
      <c r="J270" s="113"/>
      <c r="K270" s="113"/>
      <c r="L270" s="113"/>
      <c r="M270" s="113"/>
      <c r="N270" s="113"/>
      <c r="O270" s="113"/>
      <c r="P270" s="113"/>
      <c r="Q270" s="127">
        <f t="shared" si="10"/>
        <v>0</v>
      </c>
      <c r="R270" s="56">
        <f t="shared" si="11"/>
        <v>0</v>
      </c>
      <c r="S270" s="56">
        <f t="shared" si="12"/>
        <v>0</v>
      </c>
    </row>
    <row r="271" spans="1:19">
      <c r="A271" s="113"/>
      <c r="B271" s="113"/>
      <c r="C271" s="113"/>
      <c r="D271" s="113"/>
      <c r="E271" s="113"/>
      <c r="F271" s="113"/>
      <c r="G271" s="113"/>
      <c r="H271" s="113"/>
      <c r="I271" s="113"/>
      <c r="J271" s="113"/>
      <c r="K271" s="113"/>
      <c r="L271" s="113"/>
      <c r="M271" s="113"/>
      <c r="N271" s="113"/>
      <c r="O271" s="113"/>
      <c r="P271" s="113"/>
      <c r="Q271" s="127">
        <f t="shared" si="10"/>
        <v>0</v>
      </c>
      <c r="R271" s="56">
        <f t="shared" si="11"/>
        <v>0</v>
      </c>
      <c r="S271" s="56">
        <f t="shared" si="12"/>
        <v>0</v>
      </c>
    </row>
    <row r="272" spans="1:19">
      <c r="A272" s="113"/>
      <c r="B272" s="113"/>
      <c r="C272" s="113"/>
      <c r="D272" s="113"/>
      <c r="E272" s="113"/>
      <c r="F272" s="113"/>
      <c r="G272" s="113"/>
      <c r="H272" s="113"/>
      <c r="I272" s="113"/>
      <c r="J272" s="113"/>
      <c r="K272" s="113"/>
      <c r="L272" s="113"/>
      <c r="M272" s="113"/>
      <c r="N272" s="113"/>
      <c r="O272" s="113"/>
      <c r="P272" s="113"/>
      <c r="Q272" s="127">
        <f t="shared" si="10"/>
        <v>0</v>
      </c>
      <c r="R272" s="56">
        <f t="shared" si="11"/>
        <v>0</v>
      </c>
      <c r="S272" s="56">
        <f t="shared" si="12"/>
        <v>0</v>
      </c>
    </row>
    <row r="273" spans="1:19">
      <c r="A273" s="113"/>
      <c r="B273" s="113"/>
      <c r="C273" s="113"/>
      <c r="D273" s="113"/>
      <c r="E273" s="113"/>
      <c r="F273" s="113"/>
      <c r="G273" s="113"/>
      <c r="H273" s="113"/>
      <c r="I273" s="113"/>
      <c r="J273" s="113"/>
      <c r="K273" s="113"/>
      <c r="L273" s="113"/>
      <c r="M273" s="113"/>
      <c r="N273" s="113"/>
      <c r="O273" s="113"/>
      <c r="P273" s="113"/>
      <c r="Q273" s="127">
        <f t="shared" si="10"/>
        <v>0</v>
      </c>
      <c r="R273" s="56">
        <f t="shared" si="11"/>
        <v>0</v>
      </c>
      <c r="S273" s="56">
        <f t="shared" si="12"/>
        <v>0</v>
      </c>
    </row>
    <row r="274" spans="1:19">
      <c r="A274" s="113"/>
      <c r="B274" s="113"/>
      <c r="C274" s="113"/>
      <c r="D274" s="113"/>
      <c r="E274" s="113"/>
      <c r="F274" s="113"/>
      <c r="G274" s="113"/>
      <c r="H274" s="113"/>
      <c r="I274" s="113"/>
      <c r="J274" s="113"/>
      <c r="K274" s="113"/>
      <c r="L274" s="113"/>
      <c r="M274" s="113"/>
      <c r="N274" s="113"/>
      <c r="O274" s="113"/>
      <c r="P274" s="113"/>
      <c r="Q274" s="127">
        <f t="shared" ref="Q274:Q337" si="13">+L274-N274+P274</f>
        <v>0</v>
      </c>
      <c r="R274" s="56">
        <f t="shared" ref="R274:R337" si="14">+O274-M274-Q274</f>
        <v>0</v>
      </c>
      <c r="S274" s="56">
        <f t="shared" ref="S274:S337" si="15">L274-N274+P274-Q274</f>
        <v>0</v>
      </c>
    </row>
    <row r="275" spans="1:19">
      <c r="A275" s="113"/>
      <c r="B275" s="113"/>
      <c r="C275" s="113"/>
      <c r="D275" s="113"/>
      <c r="E275" s="113"/>
      <c r="F275" s="113"/>
      <c r="G275" s="113"/>
      <c r="H275" s="113"/>
      <c r="I275" s="113"/>
      <c r="J275" s="113"/>
      <c r="K275" s="113"/>
      <c r="L275" s="113"/>
      <c r="M275" s="113"/>
      <c r="N275" s="113"/>
      <c r="O275" s="113"/>
      <c r="P275" s="113"/>
      <c r="Q275" s="127">
        <f t="shared" si="13"/>
        <v>0</v>
      </c>
      <c r="R275" s="56">
        <f t="shared" si="14"/>
        <v>0</v>
      </c>
      <c r="S275" s="56">
        <f t="shared" si="15"/>
        <v>0</v>
      </c>
    </row>
    <row r="276" spans="1:19">
      <c r="A276" s="113"/>
      <c r="B276" s="113"/>
      <c r="C276" s="113"/>
      <c r="D276" s="113"/>
      <c r="E276" s="113"/>
      <c r="F276" s="113"/>
      <c r="G276" s="113"/>
      <c r="H276" s="113"/>
      <c r="I276" s="113"/>
      <c r="J276" s="113"/>
      <c r="K276" s="113"/>
      <c r="L276" s="113"/>
      <c r="M276" s="113"/>
      <c r="N276" s="113"/>
      <c r="O276" s="113"/>
      <c r="P276" s="113"/>
      <c r="Q276" s="127">
        <f t="shared" si="13"/>
        <v>0</v>
      </c>
      <c r="R276" s="56">
        <f t="shared" si="14"/>
        <v>0</v>
      </c>
      <c r="S276" s="56">
        <f t="shared" si="15"/>
        <v>0</v>
      </c>
    </row>
    <row r="277" spans="1:19">
      <c r="A277" s="113"/>
      <c r="B277" s="113"/>
      <c r="C277" s="113"/>
      <c r="D277" s="113"/>
      <c r="E277" s="113"/>
      <c r="F277" s="113"/>
      <c r="G277" s="113"/>
      <c r="H277" s="113"/>
      <c r="I277" s="113"/>
      <c r="J277" s="113"/>
      <c r="K277" s="113"/>
      <c r="L277" s="113"/>
      <c r="M277" s="113"/>
      <c r="N277" s="113"/>
      <c r="O277" s="113"/>
      <c r="P277" s="113"/>
      <c r="Q277" s="127">
        <f t="shared" si="13"/>
        <v>0</v>
      </c>
      <c r="R277" s="56">
        <f t="shared" si="14"/>
        <v>0</v>
      </c>
      <c r="S277" s="56">
        <f t="shared" si="15"/>
        <v>0</v>
      </c>
    </row>
    <row r="278" spans="1:19">
      <c r="A278" s="113"/>
      <c r="B278" s="113"/>
      <c r="C278" s="113"/>
      <c r="D278" s="113"/>
      <c r="E278" s="113"/>
      <c r="F278" s="113"/>
      <c r="G278" s="113"/>
      <c r="H278" s="113"/>
      <c r="I278" s="113"/>
      <c r="J278" s="113"/>
      <c r="K278" s="113"/>
      <c r="L278" s="113"/>
      <c r="M278" s="113"/>
      <c r="N278" s="113"/>
      <c r="O278" s="113"/>
      <c r="P278" s="113"/>
      <c r="Q278" s="127">
        <f t="shared" si="13"/>
        <v>0</v>
      </c>
      <c r="R278" s="56">
        <f t="shared" si="14"/>
        <v>0</v>
      </c>
      <c r="S278" s="56">
        <f t="shared" si="15"/>
        <v>0</v>
      </c>
    </row>
    <row r="279" spans="1:19">
      <c r="A279" s="113"/>
      <c r="B279" s="113"/>
      <c r="C279" s="113"/>
      <c r="D279" s="113"/>
      <c r="E279" s="113"/>
      <c r="F279" s="113"/>
      <c r="G279" s="113"/>
      <c r="H279" s="113"/>
      <c r="I279" s="113"/>
      <c r="J279" s="113"/>
      <c r="K279" s="113"/>
      <c r="L279" s="113"/>
      <c r="M279" s="113"/>
      <c r="N279" s="113"/>
      <c r="O279" s="113"/>
      <c r="P279" s="113"/>
      <c r="Q279" s="127">
        <f t="shared" si="13"/>
        <v>0</v>
      </c>
      <c r="R279" s="56">
        <f t="shared" si="14"/>
        <v>0</v>
      </c>
      <c r="S279" s="56">
        <f t="shared" si="15"/>
        <v>0</v>
      </c>
    </row>
    <row r="280" spans="1:19">
      <c r="A280" s="113"/>
      <c r="B280" s="113"/>
      <c r="C280" s="113"/>
      <c r="D280" s="113"/>
      <c r="E280" s="113"/>
      <c r="F280" s="113"/>
      <c r="G280" s="113"/>
      <c r="H280" s="113"/>
      <c r="I280" s="113"/>
      <c r="J280" s="113"/>
      <c r="K280" s="113"/>
      <c r="L280" s="113"/>
      <c r="M280" s="113"/>
      <c r="N280" s="113"/>
      <c r="O280" s="113"/>
      <c r="P280" s="113"/>
      <c r="Q280" s="127">
        <f t="shared" si="13"/>
        <v>0</v>
      </c>
      <c r="R280" s="56">
        <f t="shared" si="14"/>
        <v>0</v>
      </c>
      <c r="S280" s="56">
        <f t="shared" si="15"/>
        <v>0</v>
      </c>
    </row>
    <row r="281" spans="1:19">
      <c r="A281" s="113"/>
      <c r="B281" s="113"/>
      <c r="C281" s="113"/>
      <c r="D281" s="113"/>
      <c r="E281" s="113"/>
      <c r="F281" s="113"/>
      <c r="G281" s="113"/>
      <c r="H281" s="113"/>
      <c r="I281" s="113"/>
      <c r="J281" s="113"/>
      <c r="K281" s="113"/>
      <c r="L281" s="113"/>
      <c r="M281" s="113"/>
      <c r="N281" s="113"/>
      <c r="O281" s="113"/>
      <c r="P281" s="113"/>
      <c r="Q281" s="127">
        <f t="shared" si="13"/>
        <v>0</v>
      </c>
      <c r="R281" s="56">
        <f t="shared" si="14"/>
        <v>0</v>
      </c>
      <c r="S281" s="56">
        <f t="shared" si="15"/>
        <v>0</v>
      </c>
    </row>
    <row r="282" spans="1:19">
      <c r="A282" s="113"/>
      <c r="B282" s="113"/>
      <c r="C282" s="113"/>
      <c r="D282" s="113"/>
      <c r="E282" s="113"/>
      <c r="F282" s="113"/>
      <c r="G282" s="113"/>
      <c r="H282" s="113"/>
      <c r="I282" s="113"/>
      <c r="J282" s="113"/>
      <c r="K282" s="113"/>
      <c r="L282" s="113"/>
      <c r="M282" s="113"/>
      <c r="N282" s="113"/>
      <c r="O282" s="113"/>
      <c r="P282" s="113"/>
      <c r="Q282" s="127">
        <f t="shared" si="13"/>
        <v>0</v>
      </c>
      <c r="R282" s="56">
        <f t="shared" si="14"/>
        <v>0</v>
      </c>
      <c r="S282" s="56">
        <f t="shared" si="15"/>
        <v>0</v>
      </c>
    </row>
    <row r="283" spans="1:19">
      <c r="A283" s="113"/>
      <c r="B283" s="113"/>
      <c r="C283" s="113"/>
      <c r="D283" s="113"/>
      <c r="E283" s="113"/>
      <c r="F283" s="113"/>
      <c r="G283" s="113"/>
      <c r="H283" s="113"/>
      <c r="I283" s="113"/>
      <c r="J283" s="113"/>
      <c r="K283" s="113"/>
      <c r="L283" s="113"/>
      <c r="M283" s="113"/>
      <c r="N283" s="113"/>
      <c r="O283" s="113"/>
      <c r="P283" s="113"/>
      <c r="Q283" s="127">
        <f t="shared" si="13"/>
        <v>0</v>
      </c>
      <c r="R283" s="56">
        <f t="shared" si="14"/>
        <v>0</v>
      </c>
      <c r="S283" s="56">
        <f t="shared" si="15"/>
        <v>0</v>
      </c>
    </row>
    <row r="284" spans="1:19">
      <c r="A284" s="113"/>
      <c r="B284" s="113"/>
      <c r="C284" s="113"/>
      <c r="D284" s="113"/>
      <c r="E284" s="113"/>
      <c r="F284" s="113"/>
      <c r="G284" s="113"/>
      <c r="H284" s="113"/>
      <c r="I284" s="113"/>
      <c r="J284" s="113"/>
      <c r="K284" s="113"/>
      <c r="L284" s="113"/>
      <c r="M284" s="113"/>
      <c r="N284" s="113"/>
      <c r="O284" s="113"/>
      <c r="P284" s="113"/>
      <c r="Q284" s="127">
        <f t="shared" si="13"/>
        <v>0</v>
      </c>
      <c r="R284" s="56">
        <f t="shared" si="14"/>
        <v>0</v>
      </c>
      <c r="S284" s="56">
        <f t="shared" si="15"/>
        <v>0</v>
      </c>
    </row>
    <row r="285" spans="1:19">
      <c r="A285" s="113"/>
      <c r="B285" s="113"/>
      <c r="C285" s="113"/>
      <c r="D285" s="113"/>
      <c r="E285" s="113"/>
      <c r="F285" s="113"/>
      <c r="G285" s="113"/>
      <c r="H285" s="113"/>
      <c r="I285" s="113"/>
      <c r="J285" s="113"/>
      <c r="K285" s="113"/>
      <c r="L285" s="113"/>
      <c r="M285" s="113"/>
      <c r="N285" s="113"/>
      <c r="O285" s="113"/>
      <c r="P285" s="113"/>
      <c r="Q285" s="127">
        <f t="shared" si="13"/>
        <v>0</v>
      </c>
      <c r="R285" s="56">
        <f t="shared" si="14"/>
        <v>0</v>
      </c>
      <c r="S285" s="56">
        <f t="shared" si="15"/>
        <v>0</v>
      </c>
    </row>
    <row r="286" spans="1:19">
      <c r="A286" s="113"/>
      <c r="B286" s="113"/>
      <c r="C286" s="113"/>
      <c r="D286" s="113"/>
      <c r="E286" s="113"/>
      <c r="F286" s="113"/>
      <c r="G286" s="113"/>
      <c r="H286" s="113"/>
      <c r="I286" s="113"/>
      <c r="J286" s="113"/>
      <c r="K286" s="113"/>
      <c r="L286" s="113"/>
      <c r="M286" s="113"/>
      <c r="N286" s="113"/>
      <c r="O286" s="113"/>
      <c r="P286" s="113"/>
      <c r="Q286" s="127">
        <f t="shared" si="13"/>
        <v>0</v>
      </c>
      <c r="R286" s="56">
        <f t="shared" si="14"/>
        <v>0</v>
      </c>
      <c r="S286" s="56">
        <f t="shared" si="15"/>
        <v>0</v>
      </c>
    </row>
    <row r="287" spans="1:19">
      <c r="A287" s="113"/>
      <c r="B287" s="113"/>
      <c r="C287" s="113"/>
      <c r="D287" s="113"/>
      <c r="E287" s="113"/>
      <c r="F287" s="113"/>
      <c r="G287" s="113"/>
      <c r="H287" s="113"/>
      <c r="I287" s="113"/>
      <c r="J287" s="113"/>
      <c r="K287" s="113"/>
      <c r="L287" s="113"/>
      <c r="M287" s="113"/>
      <c r="N287" s="113"/>
      <c r="O287" s="113"/>
      <c r="P287" s="113"/>
      <c r="Q287" s="127">
        <f t="shared" si="13"/>
        <v>0</v>
      </c>
      <c r="R287" s="56">
        <f t="shared" si="14"/>
        <v>0</v>
      </c>
      <c r="S287" s="56">
        <f t="shared" si="15"/>
        <v>0</v>
      </c>
    </row>
    <row r="288" spans="1:19">
      <c r="A288" s="113"/>
      <c r="B288" s="113"/>
      <c r="C288" s="113"/>
      <c r="D288" s="113"/>
      <c r="E288" s="113"/>
      <c r="F288" s="113"/>
      <c r="G288" s="113"/>
      <c r="H288" s="113"/>
      <c r="I288" s="113"/>
      <c r="J288" s="113"/>
      <c r="K288" s="113"/>
      <c r="L288" s="113"/>
      <c r="M288" s="113"/>
      <c r="N288" s="113"/>
      <c r="O288" s="113"/>
      <c r="P288" s="113"/>
      <c r="Q288" s="127">
        <f t="shared" si="13"/>
        <v>0</v>
      </c>
      <c r="R288" s="56">
        <f t="shared" si="14"/>
        <v>0</v>
      </c>
      <c r="S288" s="56">
        <f t="shared" si="15"/>
        <v>0</v>
      </c>
    </row>
    <row r="289" spans="1:19">
      <c r="A289" s="113"/>
      <c r="B289" s="113"/>
      <c r="C289" s="113"/>
      <c r="D289" s="113"/>
      <c r="E289" s="113"/>
      <c r="F289" s="113"/>
      <c r="G289" s="113"/>
      <c r="H289" s="113"/>
      <c r="I289" s="113"/>
      <c r="J289" s="113"/>
      <c r="K289" s="113"/>
      <c r="L289" s="113"/>
      <c r="M289" s="113"/>
      <c r="N289" s="113"/>
      <c r="O289" s="113"/>
      <c r="P289" s="113"/>
      <c r="Q289" s="127">
        <f t="shared" si="13"/>
        <v>0</v>
      </c>
      <c r="R289" s="56">
        <f t="shared" si="14"/>
        <v>0</v>
      </c>
      <c r="S289" s="56">
        <f t="shared" si="15"/>
        <v>0</v>
      </c>
    </row>
    <row r="290" spans="1:19">
      <c r="A290" s="113"/>
      <c r="B290" s="113"/>
      <c r="C290" s="113"/>
      <c r="D290" s="113"/>
      <c r="E290" s="113"/>
      <c r="F290" s="113"/>
      <c r="G290" s="113"/>
      <c r="H290" s="113"/>
      <c r="I290" s="113"/>
      <c r="J290" s="113"/>
      <c r="K290" s="113"/>
      <c r="L290" s="113"/>
      <c r="M290" s="113"/>
      <c r="N290" s="113"/>
      <c r="O290" s="113"/>
      <c r="P290" s="113"/>
      <c r="Q290" s="127">
        <f t="shared" si="13"/>
        <v>0</v>
      </c>
      <c r="R290" s="56">
        <f t="shared" si="14"/>
        <v>0</v>
      </c>
      <c r="S290" s="56">
        <f t="shared" si="15"/>
        <v>0</v>
      </c>
    </row>
    <row r="291" spans="1:19">
      <c r="A291" s="113"/>
      <c r="B291" s="113"/>
      <c r="C291" s="113"/>
      <c r="D291" s="113"/>
      <c r="E291" s="113"/>
      <c r="F291" s="113"/>
      <c r="G291" s="113"/>
      <c r="H291" s="113"/>
      <c r="I291" s="113"/>
      <c r="J291" s="113"/>
      <c r="K291" s="113"/>
      <c r="L291" s="113"/>
      <c r="M291" s="113"/>
      <c r="N291" s="113"/>
      <c r="O291" s="113"/>
      <c r="P291" s="113"/>
      <c r="Q291" s="127">
        <f t="shared" si="13"/>
        <v>0</v>
      </c>
      <c r="R291" s="56">
        <f t="shared" si="14"/>
        <v>0</v>
      </c>
      <c r="S291" s="56">
        <f t="shared" si="15"/>
        <v>0</v>
      </c>
    </row>
    <row r="292" spans="1:19">
      <c r="A292" s="113"/>
      <c r="B292" s="113"/>
      <c r="C292" s="113"/>
      <c r="D292" s="113"/>
      <c r="E292" s="113"/>
      <c r="F292" s="113"/>
      <c r="G292" s="113"/>
      <c r="H292" s="113"/>
      <c r="I292" s="113"/>
      <c r="J292" s="113"/>
      <c r="K292" s="113"/>
      <c r="L292" s="113"/>
      <c r="M292" s="113"/>
      <c r="N292" s="113"/>
      <c r="O292" s="113"/>
      <c r="P292" s="113"/>
      <c r="Q292" s="127">
        <f t="shared" si="13"/>
        <v>0</v>
      </c>
      <c r="R292" s="56">
        <f t="shared" si="14"/>
        <v>0</v>
      </c>
      <c r="S292" s="56">
        <f t="shared" si="15"/>
        <v>0</v>
      </c>
    </row>
    <row r="293" spans="1:19">
      <c r="A293" s="113"/>
      <c r="B293" s="113"/>
      <c r="C293" s="113"/>
      <c r="D293" s="113"/>
      <c r="E293" s="113"/>
      <c r="F293" s="113"/>
      <c r="G293" s="113"/>
      <c r="H293" s="113"/>
      <c r="I293" s="113"/>
      <c r="J293" s="113"/>
      <c r="K293" s="113"/>
      <c r="L293" s="113"/>
      <c r="M293" s="113"/>
      <c r="N293" s="113"/>
      <c r="O293" s="113"/>
      <c r="P293" s="113"/>
      <c r="Q293" s="127">
        <f t="shared" si="13"/>
        <v>0</v>
      </c>
      <c r="R293" s="56">
        <f t="shared" si="14"/>
        <v>0</v>
      </c>
      <c r="S293" s="56">
        <f t="shared" si="15"/>
        <v>0</v>
      </c>
    </row>
    <row r="294" spans="1:19">
      <c r="A294" s="113"/>
      <c r="B294" s="113"/>
      <c r="C294" s="113"/>
      <c r="D294" s="113"/>
      <c r="E294" s="113"/>
      <c r="F294" s="113"/>
      <c r="G294" s="113"/>
      <c r="H294" s="113"/>
      <c r="I294" s="113"/>
      <c r="J294" s="113"/>
      <c r="K294" s="113"/>
      <c r="L294" s="113"/>
      <c r="M294" s="113"/>
      <c r="N294" s="113"/>
      <c r="O294" s="113"/>
      <c r="P294" s="113"/>
      <c r="Q294" s="127">
        <f t="shared" si="13"/>
        <v>0</v>
      </c>
      <c r="R294" s="56">
        <f t="shared" si="14"/>
        <v>0</v>
      </c>
      <c r="S294" s="56">
        <f t="shared" si="15"/>
        <v>0</v>
      </c>
    </row>
    <row r="295" spans="1:19">
      <c r="A295" s="113"/>
      <c r="B295" s="113"/>
      <c r="C295" s="113"/>
      <c r="D295" s="113"/>
      <c r="E295" s="113"/>
      <c r="F295" s="113"/>
      <c r="G295" s="113"/>
      <c r="H295" s="113"/>
      <c r="I295" s="113"/>
      <c r="J295" s="113"/>
      <c r="K295" s="113"/>
      <c r="L295" s="113"/>
      <c r="M295" s="113"/>
      <c r="N295" s="113"/>
      <c r="O295" s="113"/>
      <c r="P295" s="113"/>
      <c r="Q295" s="127">
        <f t="shared" si="13"/>
        <v>0</v>
      </c>
      <c r="R295" s="56">
        <f t="shared" si="14"/>
        <v>0</v>
      </c>
      <c r="S295" s="56">
        <f t="shared" si="15"/>
        <v>0</v>
      </c>
    </row>
    <row r="296" spans="1:19">
      <c r="A296" s="113"/>
      <c r="B296" s="113"/>
      <c r="C296" s="113"/>
      <c r="D296" s="113"/>
      <c r="E296" s="113"/>
      <c r="F296" s="113"/>
      <c r="G296" s="113"/>
      <c r="H296" s="113"/>
      <c r="I296" s="113"/>
      <c r="J296" s="113"/>
      <c r="K296" s="113"/>
      <c r="L296" s="113"/>
      <c r="M296" s="113"/>
      <c r="N296" s="113"/>
      <c r="O296" s="113"/>
      <c r="P296" s="113"/>
      <c r="Q296" s="127">
        <f t="shared" si="13"/>
        <v>0</v>
      </c>
      <c r="R296" s="56">
        <f t="shared" si="14"/>
        <v>0</v>
      </c>
      <c r="S296" s="56">
        <f t="shared" si="15"/>
        <v>0</v>
      </c>
    </row>
    <row r="297" spans="1:19">
      <c r="A297" s="113"/>
      <c r="B297" s="113"/>
      <c r="C297" s="113"/>
      <c r="D297" s="113"/>
      <c r="E297" s="113"/>
      <c r="F297" s="113"/>
      <c r="G297" s="113"/>
      <c r="H297" s="113"/>
      <c r="I297" s="113"/>
      <c r="J297" s="113"/>
      <c r="K297" s="113"/>
      <c r="L297" s="113"/>
      <c r="M297" s="113"/>
      <c r="N297" s="113"/>
      <c r="O297" s="113"/>
      <c r="P297" s="113"/>
      <c r="Q297" s="127">
        <f t="shared" si="13"/>
        <v>0</v>
      </c>
      <c r="R297" s="56">
        <f t="shared" si="14"/>
        <v>0</v>
      </c>
      <c r="S297" s="56">
        <f t="shared" si="15"/>
        <v>0</v>
      </c>
    </row>
    <row r="298" spans="1:19">
      <c r="A298" s="113"/>
      <c r="B298" s="113"/>
      <c r="C298" s="113"/>
      <c r="D298" s="113"/>
      <c r="E298" s="113"/>
      <c r="F298" s="113"/>
      <c r="G298" s="113"/>
      <c r="H298" s="113"/>
      <c r="I298" s="113"/>
      <c r="J298" s="113"/>
      <c r="K298" s="113"/>
      <c r="L298" s="113"/>
      <c r="M298" s="113"/>
      <c r="N298" s="113"/>
      <c r="O298" s="113"/>
      <c r="P298" s="113"/>
      <c r="Q298" s="127">
        <f t="shared" si="13"/>
        <v>0</v>
      </c>
      <c r="R298" s="56">
        <f t="shared" si="14"/>
        <v>0</v>
      </c>
      <c r="S298" s="56">
        <f t="shared" si="15"/>
        <v>0</v>
      </c>
    </row>
    <row r="299" spans="1:19">
      <c r="A299" s="113"/>
      <c r="B299" s="113"/>
      <c r="C299" s="113"/>
      <c r="D299" s="113"/>
      <c r="E299" s="113"/>
      <c r="F299" s="113"/>
      <c r="G299" s="113"/>
      <c r="H299" s="113"/>
      <c r="I299" s="113"/>
      <c r="J299" s="113"/>
      <c r="K299" s="113"/>
      <c r="L299" s="113"/>
      <c r="M299" s="113"/>
      <c r="N299" s="113"/>
      <c r="O299" s="113"/>
      <c r="P299" s="113"/>
      <c r="Q299" s="127">
        <f t="shared" si="13"/>
        <v>0</v>
      </c>
      <c r="R299" s="56">
        <f t="shared" si="14"/>
        <v>0</v>
      </c>
      <c r="S299" s="56">
        <f t="shared" si="15"/>
        <v>0</v>
      </c>
    </row>
    <row r="300" spans="1:19">
      <c r="A300" s="113"/>
      <c r="B300" s="113"/>
      <c r="C300" s="113"/>
      <c r="D300" s="113"/>
      <c r="E300" s="113"/>
      <c r="F300" s="113"/>
      <c r="G300" s="113"/>
      <c r="H300" s="113"/>
      <c r="I300" s="113"/>
      <c r="J300" s="113"/>
      <c r="K300" s="113"/>
      <c r="L300" s="113"/>
      <c r="M300" s="113"/>
      <c r="N300" s="113"/>
      <c r="O300" s="113"/>
      <c r="P300" s="113"/>
      <c r="Q300" s="127">
        <f t="shared" si="13"/>
        <v>0</v>
      </c>
      <c r="R300" s="56">
        <f t="shared" si="14"/>
        <v>0</v>
      </c>
      <c r="S300" s="56">
        <f t="shared" si="15"/>
        <v>0</v>
      </c>
    </row>
    <row r="301" spans="1:19">
      <c r="A301" s="113"/>
      <c r="B301" s="113"/>
      <c r="C301" s="113"/>
      <c r="D301" s="113"/>
      <c r="E301" s="113"/>
      <c r="F301" s="113"/>
      <c r="G301" s="113"/>
      <c r="H301" s="113"/>
      <c r="I301" s="113"/>
      <c r="J301" s="113"/>
      <c r="K301" s="113"/>
      <c r="L301" s="113"/>
      <c r="M301" s="113"/>
      <c r="N301" s="113"/>
      <c r="O301" s="113"/>
      <c r="P301" s="113"/>
      <c r="Q301" s="127">
        <f t="shared" si="13"/>
        <v>0</v>
      </c>
      <c r="R301" s="56">
        <f t="shared" si="14"/>
        <v>0</v>
      </c>
      <c r="S301" s="56">
        <f t="shared" si="15"/>
        <v>0</v>
      </c>
    </row>
    <row r="302" spans="1:19">
      <c r="A302" s="113"/>
      <c r="B302" s="113"/>
      <c r="C302" s="113"/>
      <c r="D302" s="113"/>
      <c r="E302" s="113"/>
      <c r="F302" s="113"/>
      <c r="G302" s="113"/>
      <c r="H302" s="113"/>
      <c r="I302" s="113"/>
      <c r="J302" s="113"/>
      <c r="K302" s="113"/>
      <c r="L302" s="113"/>
      <c r="M302" s="113"/>
      <c r="N302" s="113"/>
      <c r="O302" s="113"/>
      <c r="P302" s="113"/>
      <c r="Q302" s="127">
        <f t="shared" si="13"/>
        <v>0</v>
      </c>
      <c r="R302" s="56">
        <f t="shared" si="14"/>
        <v>0</v>
      </c>
      <c r="S302" s="56">
        <f t="shared" si="15"/>
        <v>0</v>
      </c>
    </row>
    <row r="303" spans="1:19">
      <c r="A303" s="113"/>
      <c r="B303" s="113"/>
      <c r="C303" s="113"/>
      <c r="D303" s="113"/>
      <c r="E303" s="113"/>
      <c r="F303" s="113"/>
      <c r="G303" s="113"/>
      <c r="H303" s="113"/>
      <c r="I303" s="113"/>
      <c r="J303" s="113"/>
      <c r="K303" s="113"/>
      <c r="L303" s="113"/>
      <c r="M303" s="113"/>
      <c r="N303" s="113"/>
      <c r="O303" s="113"/>
      <c r="P303" s="113"/>
      <c r="Q303" s="127">
        <f t="shared" si="13"/>
        <v>0</v>
      </c>
      <c r="R303" s="56">
        <f t="shared" si="14"/>
        <v>0</v>
      </c>
      <c r="S303" s="56">
        <f t="shared" si="15"/>
        <v>0</v>
      </c>
    </row>
    <row r="304" spans="1:19">
      <c r="A304" s="113"/>
      <c r="B304" s="113"/>
      <c r="C304" s="113"/>
      <c r="D304" s="113"/>
      <c r="E304" s="113"/>
      <c r="F304" s="113"/>
      <c r="G304" s="113"/>
      <c r="H304" s="113"/>
      <c r="I304" s="113"/>
      <c r="J304" s="113"/>
      <c r="K304" s="113"/>
      <c r="L304" s="113"/>
      <c r="M304" s="113"/>
      <c r="N304" s="113"/>
      <c r="O304" s="113"/>
      <c r="P304" s="113"/>
      <c r="Q304" s="127">
        <f t="shared" si="13"/>
        <v>0</v>
      </c>
      <c r="R304" s="56">
        <f t="shared" si="14"/>
        <v>0</v>
      </c>
      <c r="S304" s="56">
        <f t="shared" si="15"/>
        <v>0</v>
      </c>
    </row>
    <row r="305" spans="1:19">
      <c r="A305" s="113"/>
      <c r="B305" s="113"/>
      <c r="C305" s="113"/>
      <c r="D305" s="113"/>
      <c r="E305" s="113"/>
      <c r="F305" s="113"/>
      <c r="G305" s="113"/>
      <c r="H305" s="113"/>
      <c r="I305" s="113"/>
      <c r="J305" s="113"/>
      <c r="K305" s="113"/>
      <c r="L305" s="113"/>
      <c r="M305" s="113"/>
      <c r="N305" s="113"/>
      <c r="O305" s="113"/>
      <c r="P305" s="113"/>
      <c r="Q305" s="127">
        <f t="shared" si="13"/>
        <v>0</v>
      </c>
      <c r="R305" s="56">
        <f t="shared" si="14"/>
        <v>0</v>
      </c>
      <c r="S305" s="56">
        <f t="shared" si="15"/>
        <v>0</v>
      </c>
    </row>
    <row r="306" spans="1:19">
      <c r="A306" s="113"/>
      <c r="B306" s="113"/>
      <c r="C306" s="113"/>
      <c r="D306" s="113"/>
      <c r="E306" s="113"/>
      <c r="F306" s="113"/>
      <c r="G306" s="113"/>
      <c r="H306" s="113"/>
      <c r="I306" s="113"/>
      <c r="J306" s="113"/>
      <c r="K306" s="113"/>
      <c r="L306" s="113"/>
      <c r="M306" s="113"/>
      <c r="N306" s="113"/>
      <c r="O306" s="113"/>
      <c r="P306" s="113"/>
      <c r="Q306" s="127">
        <f t="shared" si="13"/>
        <v>0</v>
      </c>
      <c r="R306" s="56">
        <f t="shared" si="14"/>
        <v>0</v>
      </c>
      <c r="S306" s="56">
        <f t="shared" si="15"/>
        <v>0</v>
      </c>
    </row>
    <row r="307" spans="1:19">
      <c r="A307" s="113"/>
      <c r="B307" s="113"/>
      <c r="C307" s="113"/>
      <c r="D307" s="113"/>
      <c r="E307" s="113"/>
      <c r="F307" s="113"/>
      <c r="G307" s="113"/>
      <c r="H307" s="113"/>
      <c r="I307" s="113"/>
      <c r="J307" s="113"/>
      <c r="K307" s="113"/>
      <c r="L307" s="113"/>
      <c r="M307" s="113"/>
      <c r="N307" s="113"/>
      <c r="O307" s="113"/>
      <c r="P307" s="113"/>
      <c r="Q307" s="127">
        <f t="shared" si="13"/>
        <v>0</v>
      </c>
      <c r="R307" s="56">
        <f t="shared" si="14"/>
        <v>0</v>
      </c>
      <c r="S307" s="56">
        <f t="shared" si="15"/>
        <v>0</v>
      </c>
    </row>
    <row r="308" spans="1:19">
      <c r="A308" s="113"/>
      <c r="B308" s="113"/>
      <c r="C308" s="113"/>
      <c r="D308" s="113"/>
      <c r="E308" s="113"/>
      <c r="F308" s="113"/>
      <c r="G308" s="113"/>
      <c r="H308" s="113"/>
      <c r="I308" s="113"/>
      <c r="J308" s="113"/>
      <c r="K308" s="113"/>
      <c r="L308" s="113"/>
      <c r="M308" s="113"/>
      <c r="N308" s="113"/>
      <c r="O308" s="113"/>
      <c r="P308" s="113"/>
      <c r="Q308" s="127">
        <f t="shared" si="13"/>
        <v>0</v>
      </c>
      <c r="R308" s="56">
        <f t="shared" si="14"/>
        <v>0</v>
      </c>
      <c r="S308" s="56">
        <f t="shared" si="15"/>
        <v>0</v>
      </c>
    </row>
    <row r="309" spans="1:19">
      <c r="A309" s="113"/>
      <c r="B309" s="113"/>
      <c r="C309" s="113"/>
      <c r="D309" s="113"/>
      <c r="E309" s="113"/>
      <c r="F309" s="113"/>
      <c r="G309" s="113"/>
      <c r="H309" s="113"/>
      <c r="I309" s="113"/>
      <c r="J309" s="113"/>
      <c r="K309" s="113"/>
      <c r="L309" s="113"/>
      <c r="M309" s="113"/>
      <c r="N309" s="113"/>
      <c r="O309" s="113"/>
      <c r="P309" s="113"/>
      <c r="Q309" s="127">
        <f t="shared" si="13"/>
        <v>0</v>
      </c>
      <c r="R309" s="56">
        <f t="shared" si="14"/>
        <v>0</v>
      </c>
      <c r="S309" s="56">
        <f t="shared" si="15"/>
        <v>0</v>
      </c>
    </row>
    <row r="310" spans="1:19">
      <c r="A310" s="113"/>
      <c r="B310" s="113"/>
      <c r="C310" s="113"/>
      <c r="D310" s="113"/>
      <c r="E310" s="113"/>
      <c r="F310" s="113"/>
      <c r="G310" s="113"/>
      <c r="H310" s="113"/>
      <c r="I310" s="113"/>
      <c r="J310" s="113"/>
      <c r="K310" s="113"/>
      <c r="L310" s="113"/>
      <c r="M310" s="113"/>
      <c r="N310" s="113"/>
      <c r="O310" s="113"/>
      <c r="P310" s="113"/>
      <c r="Q310" s="127">
        <f t="shared" si="13"/>
        <v>0</v>
      </c>
      <c r="R310" s="56">
        <f t="shared" si="14"/>
        <v>0</v>
      </c>
      <c r="S310" s="56">
        <f t="shared" si="15"/>
        <v>0</v>
      </c>
    </row>
    <row r="311" spans="1:19">
      <c r="A311" s="113"/>
      <c r="B311" s="113"/>
      <c r="C311" s="113"/>
      <c r="D311" s="113"/>
      <c r="E311" s="113"/>
      <c r="F311" s="113"/>
      <c r="G311" s="113"/>
      <c r="H311" s="113"/>
      <c r="I311" s="113"/>
      <c r="J311" s="113"/>
      <c r="K311" s="113"/>
      <c r="L311" s="113"/>
      <c r="M311" s="113"/>
      <c r="N311" s="113"/>
      <c r="O311" s="113"/>
      <c r="P311" s="113"/>
      <c r="Q311" s="127">
        <f t="shared" si="13"/>
        <v>0</v>
      </c>
      <c r="R311" s="56">
        <f t="shared" si="14"/>
        <v>0</v>
      </c>
      <c r="S311" s="56">
        <f t="shared" si="15"/>
        <v>0</v>
      </c>
    </row>
    <row r="312" spans="1:19">
      <c r="A312" s="113"/>
      <c r="B312" s="113"/>
      <c r="C312" s="113"/>
      <c r="D312" s="113"/>
      <c r="E312" s="113"/>
      <c r="F312" s="113"/>
      <c r="G312" s="113"/>
      <c r="H312" s="113"/>
      <c r="I312" s="113"/>
      <c r="J312" s="113"/>
      <c r="K312" s="113"/>
      <c r="L312" s="113"/>
      <c r="M312" s="113"/>
      <c r="N312" s="113"/>
      <c r="O312" s="113"/>
      <c r="P312" s="113"/>
      <c r="Q312" s="127">
        <f t="shared" si="13"/>
        <v>0</v>
      </c>
      <c r="R312" s="56">
        <f t="shared" si="14"/>
        <v>0</v>
      </c>
      <c r="S312" s="56">
        <f t="shared" si="15"/>
        <v>0</v>
      </c>
    </row>
    <row r="313" spans="1:19">
      <c r="A313" s="113"/>
      <c r="B313" s="113"/>
      <c r="C313" s="113"/>
      <c r="D313" s="113"/>
      <c r="E313" s="113"/>
      <c r="F313" s="113"/>
      <c r="G313" s="113"/>
      <c r="H313" s="113"/>
      <c r="I313" s="113"/>
      <c r="J313" s="113"/>
      <c r="K313" s="113"/>
      <c r="L313" s="113"/>
      <c r="M313" s="113"/>
      <c r="N313" s="113"/>
      <c r="O313" s="113"/>
      <c r="P313" s="113"/>
      <c r="Q313" s="127">
        <f t="shared" si="13"/>
        <v>0</v>
      </c>
      <c r="R313" s="56">
        <f t="shared" si="14"/>
        <v>0</v>
      </c>
      <c r="S313" s="56">
        <f t="shared" si="15"/>
        <v>0</v>
      </c>
    </row>
    <row r="314" spans="1:19">
      <c r="A314" s="113"/>
      <c r="B314" s="113"/>
      <c r="C314" s="113"/>
      <c r="D314" s="113"/>
      <c r="E314" s="113"/>
      <c r="F314" s="113"/>
      <c r="G314" s="113"/>
      <c r="H314" s="113"/>
      <c r="I314" s="113"/>
      <c r="J314" s="113"/>
      <c r="K314" s="113"/>
      <c r="L314" s="113"/>
      <c r="M314" s="113"/>
      <c r="N314" s="113"/>
      <c r="O314" s="113"/>
      <c r="P314" s="113"/>
      <c r="Q314" s="127">
        <f t="shared" si="13"/>
        <v>0</v>
      </c>
      <c r="R314" s="56">
        <f t="shared" si="14"/>
        <v>0</v>
      </c>
      <c r="S314" s="56">
        <f t="shared" si="15"/>
        <v>0</v>
      </c>
    </row>
    <row r="315" spans="1:19">
      <c r="A315" s="113"/>
      <c r="B315" s="113"/>
      <c r="C315" s="113"/>
      <c r="D315" s="113"/>
      <c r="E315" s="113"/>
      <c r="F315" s="113"/>
      <c r="G315" s="113"/>
      <c r="H315" s="113"/>
      <c r="I315" s="113"/>
      <c r="J315" s="113"/>
      <c r="K315" s="113"/>
      <c r="L315" s="113"/>
      <c r="M315" s="113"/>
      <c r="N315" s="113"/>
      <c r="O315" s="113"/>
      <c r="P315" s="113"/>
      <c r="Q315" s="127">
        <f t="shared" si="13"/>
        <v>0</v>
      </c>
      <c r="R315" s="56">
        <f t="shared" si="14"/>
        <v>0</v>
      </c>
      <c r="S315" s="56">
        <f t="shared" si="15"/>
        <v>0</v>
      </c>
    </row>
    <row r="316" spans="1:19">
      <c r="A316" s="113"/>
      <c r="B316" s="113"/>
      <c r="C316" s="113"/>
      <c r="D316" s="113"/>
      <c r="E316" s="113"/>
      <c r="F316" s="113"/>
      <c r="G316" s="113"/>
      <c r="H316" s="113"/>
      <c r="I316" s="113"/>
      <c r="J316" s="113"/>
      <c r="K316" s="113"/>
      <c r="L316" s="113"/>
      <c r="M316" s="113"/>
      <c r="N316" s="113"/>
      <c r="O316" s="113"/>
      <c r="P316" s="113"/>
      <c r="Q316" s="127">
        <f t="shared" si="13"/>
        <v>0</v>
      </c>
      <c r="R316" s="56">
        <f t="shared" si="14"/>
        <v>0</v>
      </c>
      <c r="S316" s="56">
        <f t="shared" si="15"/>
        <v>0</v>
      </c>
    </row>
    <row r="317" spans="1:19">
      <c r="A317" s="113"/>
      <c r="B317" s="113"/>
      <c r="C317" s="113"/>
      <c r="D317" s="113"/>
      <c r="E317" s="113"/>
      <c r="F317" s="113"/>
      <c r="G317" s="113"/>
      <c r="H317" s="113"/>
      <c r="I317" s="113"/>
      <c r="J317" s="113"/>
      <c r="K317" s="113"/>
      <c r="L317" s="113"/>
      <c r="M317" s="113"/>
      <c r="N317" s="113"/>
      <c r="O317" s="113"/>
      <c r="P317" s="113"/>
      <c r="Q317" s="127">
        <f t="shared" si="13"/>
        <v>0</v>
      </c>
      <c r="R317" s="56">
        <f t="shared" si="14"/>
        <v>0</v>
      </c>
      <c r="S317" s="56">
        <f t="shared" si="15"/>
        <v>0</v>
      </c>
    </row>
    <row r="318" spans="1:19">
      <c r="A318" s="113"/>
      <c r="B318" s="113"/>
      <c r="C318" s="113"/>
      <c r="D318" s="113"/>
      <c r="E318" s="113"/>
      <c r="F318" s="113"/>
      <c r="G318" s="113"/>
      <c r="H318" s="113"/>
      <c r="I318" s="113"/>
      <c r="J318" s="113"/>
      <c r="K318" s="113"/>
      <c r="L318" s="113"/>
      <c r="M318" s="113"/>
      <c r="N318" s="113"/>
      <c r="O318" s="113"/>
      <c r="P318" s="113"/>
      <c r="Q318" s="127">
        <f t="shared" si="13"/>
        <v>0</v>
      </c>
      <c r="R318" s="56">
        <f t="shared" si="14"/>
        <v>0</v>
      </c>
      <c r="S318" s="56">
        <f t="shared" si="15"/>
        <v>0</v>
      </c>
    </row>
    <row r="319" spans="1:19">
      <c r="A319" s="113"/>
      <c r="B319" s="113"/>
      <c r="C319" s="113"/>
      <c r="D319" s="113"/>
      <c r="E319" s="113"/>
      <c r="F319" s="113"/>
      <c r="G319" s="113"/>
      <c r="H319" s="113"/>
      <c r="I319" s="113"/>
      <c r="J319" s="113"/>
      <c r="K319" s="113"/>
      <c r="L319" s="113"/>
      <c r="M319" s="113"/>
      <c r="N319" s="113"/>
      <c r="O319" s="113"/>
      <c r="P319" s="113"/>
      <c r="Q319" s="127">
        <f t="shared" si="13"/>
        <v>0</v>
      </c>
      <c r="R319" s="56">
        <f t="shared" si="14"/>
        <v>0</v>
      </c>
      <c r="S319" s="56">
        <f t="shared" si="15"/>
        <v>0</v>
      </c>
    </row>
    <row r="320" spans="1:19">
      <c r="A320" s="113"/>
      <c r="B320" s="113"/>
      <c r="C320" s="113"/>
      <c r="D320" s="113"/>
      <c r="E320" s="113"/>
      <c r="F320" s="113"/>
      <c r="G320" s="113"/>
      <c r="H320" s="113"/>
      <c r="I320" s="113"/>
      <c r="J320" s="113"/>
      <c r="K320" s="113"/>
      <c r="L320" s="113"/>
      <c r="M320" s="113"/>
      <c r="N320" s="113"/>
      <c r="O320" s="113"/>
      <c r="P320" s="113"/>
      <c r="Q320" s="127">
        <f t="shared" si="13"/>
        <v>0</v>
      </c>
      <c r="R320" s="56">
        <f t="shared" si="14"/>
        <v>0</v>
      </c>
      <c r="S320" s="56">
        <f t="shared" si="15"/>
        <v>0</v>
      </c>
    </row>
    <row r="321" spans="1:19">
      <c r="A321" s="113"/>
      <c r="B321" s="113"/>
      <c r="C321" s="113"/>
      <c r="D321" s="113"/>
      <c r="E321" s="113"/>
      <c r="F321" s="113"/>
      <c r="G321" s="113"/>
      <c r="H321" s="113"/>
      <c r="I321" s="113"/>
      <c r="J321" s="113"/>
      <c r="K321" s="113"/>
      <c r="L321" s="113"/>
      <c r="M321" s="113"/>
      <c r="N321" s="113"/>
      <c r="O321" s="113"/>
      <c r="P321" s="113"/>
      <c r="Q321" s="127">
        <f t="shared" si="13"/>
        <v>0</v>
      </c>
      <c r="R321" s="56">
        <f t="shared" si="14"/>
        <v>0</v>
      </c>
      <c r="S321" s="56">
        <f t="shared" si="15"/>
        <v>0</v>
      </c>
    </row>
    <row r="322" spans="1:19">
      <c r="A322" s="113"/>
      <c r="B322" s="113"/>
      <c r="C322" s="113"/>
      <c r="D322" s="113"/>
      <c r="E322" s="113"/>
      <c r="F322" s="113"/>
      <c r="G322" s="113"/>
      <c r="H322" s="113"/>
      <c r="I322" s="113"/>
      <c r="J322" s="113"/>
      <c r="K322" s="113"/>
      <c r="L322" s="113"/>
      <c r="M322" s="113"/>
      <c r="N322" s="113"/>
      <c r="O322" s="113"/>
      <c r="P322" s="113"/>
      <c r="Q322" s="127">
        <f t="shared" si="13"/>
        <v>0</v>
      </c>
      <c r="R322" s="56">
        <f t="shared" si="14"/>
        <v>0</v>
      </c>
      <c r="S322" s="56">
        <f t="shared" si="15"/>
        <v>0</v>
      </c>
    </row>
    <row r="323" spans="1:19">
      <c r="A323" s="113"/>
      <c r="B323" s="113"/>
      <c r="C323" s="113"/>
      <c r="D323" s="113"/>
      <c r="E323" s="113"/>
      <c r="F323" s="113"/>
      <c r="G323" s="113"/>
      <c r="H323" s="113"/>
      <c r="I323" s="113"/>
      <c r="J323" s="113"/>
      <c r="K323" s="113"/>
      <c r="L323" s="113"/>
      <c r="M323" s="113"/>
      <c r="N323" s="113"/>
      <c r="O323" s="113"/>
      <c r="P323" s="113"/>
      <c r="Q323" s="127">
        <f t="shared" si="13"/>
        <v>0</v>
      </c>
      <c r="R323" s="56">
        <f t="shared" si="14"/>
        <v>0</v>
      </c>
      <c r="S323" s="56">
        <f t="shared" si="15"/>
        <v>0</v>
      </c>
    </row>
    <row r="324" spans="1:19">
      <c r="A324" s="113"/>
      <c r="B324" s="113"/>
      <c r="C324" s="113"/>
      <c r="D324" s="113"/>
      <c r="E324" s="113"/>
      <c r="F324" s="113"/>
      <c r="G324" s="113"/>
      <c r="H324" s="113"/>
      <c r="I324" s="113"/>
      <c r="J324" s="113"/>
      <c r="K324" s="113"/>
      <c r="L324" s="113"/>
      <c r="M324" s="113"/>
      <c r="N324" s="113"/>
      <c r="O324" s="113"/>
      <c r="P324" s="113"/>
      <c r="Q324" s="127">
        <f t="shared" si="13"/>
        <v>0</v>
      </c>
      <c r="R324" s="56">
        <f t="shared" si="14"/>
        <v>0</v>
      </c>
      <c r="S324" s="56">
        <f t="shared" si="15"/>
        <v>0</v>
      </c>
    </row>
    <row r="325" spans="1:19">
      <c r="A325" s="113"/>
      <c r="B325" s="113"/>
      <c r="C325" s="113"/>
      <c r="D325" s="113"/>
      <c r="E325" s="113"/>
      <c r="F325" s="113"/>
      <c r="G325" s="113"/>
      <c r="H325" s="113"/>
      <c r="I325" s="113"/>
      <c r="J325" s="113"/>
      <c r="K325" s="113"/>
      <c r="L325" s="113"/>
      <c r="M325" s="113"/>
      <c r="N325" s="113"/>
      <c r="O325" s="113"/>
      <c r="P325" s="113"/>
      <c r="Q325" s="127">
        <f t="shared" si="13"/>
        <v>0</v>
      </c>
      <c r="R325" s="56">
        <f t="shared" si="14"/>
        <v>0</v>
      </c>
      <c r="S325" s="56">
        <f t="shared" si="15"/>
        <v>0</v>
      </c>
    </row>
    <row r="326" spans="1:19">
      <c r="A326" s="113"/>
      <c r="B326" s="113"/>
      <c r="C326" s="113"/>
      <c r="D326" s="113"/>
      <c r="E326" s="113"/>
      <c r="F326" s="113"/>
      <c r="G326" s="113"/>
      <c r="H326" s="113"/>
      <c r="I326" s="113"/>
      <c r="J326" s="113"/>
      <c r="K326" s="113"/>
      <c r="L326" s="113"/>
      <c r="M326" s="113"/>
      <c r="N326" s="113"/>
      <c r="O326" s="113"/>
      <c r="P326" s="113"/>
      <c r="Q326" s="127">
        <f t="shared" si="13"/>
        <v>0</v>
      </c>
      <c r="R326" s="56">
        <f t="shared" si="14"/>
        <v>0</v>
      </c>
      <c r="S326" s="56">
        <f t="shared" si="15"/>
        <v>0</v>
      </c>
    </row>
    <row r="327" spans="1:19">
      <c r="A327" s="113"/>
      <c r="B327" s="113"/>
      <c r="C327" s="113"/>
      <c r="D327" s="113"/>
      <c r="E327" s="113"/>
      <c r="F327" s="113"/>
      <c r="G327" s="113"/>
      <c r="H327" s="113"/>
      <c r="I327" s="113"/>
      <c r="J327" s="113"/>
      <c r="K327" s="113"/>
      <c r="L327" s="113"/>
      <c r="M327" s="113"/>
      <c r="N327" s="113"/>
      <c r="O327" s="113"/>
      <c r="P327" s="113"/>
      <c r="Q327" s="127">
        <f t="shared" si="13"/>
        <v>0</v>
      </c>
      <c r="R327" s="56">
        <f t="shared" si="14"/>
        <v>0</v>
      </c>
      <c r="S327" s="56">
        <f t="shared" si="15"/>
        <v>0</v>
      </c>
    </row>
    <row r="328" spans="1:19">
      <c r="A328" s="113"/>
      <c r="B328" s="113"/>
      <c r="C328" s="113"/>
      <c r="D328" s="113"/>
      <c r="E328" s="113"/>
      <c r="F328" s="113"/>
      <c r="G328" s="113"/>
      <c r="H328" s="113"/>
      <c r="I328" s="113"/>
      <c r="J328" s="113"/>
      <c r="K328" s="113"/>
      <c r="L328" s="113"/>
      <c r="M328" s="113"/>
      <c r="N328" s="113"/>
      <c r="O328" s="113"/>
      <c r="P328" s="113"/>
      <c r="Q328" s="127">
        <f t="shared" si="13"/>
        <v>0</v>
      </c>
      <c r="R328" s="56">
        <f t="shared" si="14"/>
        <v>0</v>
      </c>
      <c r="S328" s="56">
        <f t="shared" si="15"/>
        <v>0</v>
      </c>
    </row>
    <row r="329" spans="1:19">
      <c r="A329" s="113"/>
      <c r="B329" s="113"/>
      <c r="C329" s="113"/>
      <c r="D329" s="113"/>
      <c r="E329" s="113"/>
      <c r="F329" s="113"/>
      <c r="G329" s="113"/>
      <c r="H329" s="113"/>
      <c r="I329" s="113"/>
      <c r="J329" s="113"/>
      <c r="K329" s="113"/>
      <c r="L329" s="113"/>
      <c r="M329" s="113"/>
      <c r="N329" s="113"/>
      <c r="O329" s="113"/>
      <c r="P329" s="113"/>
      <c r="Q329" s="127">
        <f t="shared" si="13"/>
        <v>0</v>
      </c>
      <c r="R329" s="56">
        <f t="shared" si="14"/>
        <v>0</v>
      </c>
      <c r="S329" s="56">
        <f t="shared" si="15"/>
        <v>0</v>
      </c>
    </row>
    <row r="330" spans="1:19">
      <c r="A330" s="113"/>
      <c r="B330" s="113"/>
      <c r="C330" s="113"/>
      <c r="D330" s="113"/>
      <c r="E330" s="113"/>
      <c r="F330" s="113"/>
      <c r="G330" s="113"/>
      <c r="H330" s="113"/>
      <c r="I330" s="113"/>
      <c r="J330" s="113"/>
      <c r="K330" s="113"/>
      <c r="L330" s="113"/>
      <c r="M330" s="113"/>
      <c r="N330" s="113"/>
      <c r="O330" s="113"/>
      <c r="P330" s="113"/>
      <c r="Q330" s="127">
        <f t="shared" si="13"/>
        <v>0</v>
      </c>
      <c r="R330" s="56">
        <f t="shared" si="14"/>
        <v>0</v>
      </c>
      <c r="S330" s="56">
        <f t="shared" si="15"/>
        <v>0</v>
      </c>
    </row>
    <row r="331" spans="1:19">
      <c r="A331" s="113"/>
      <c r="B331" s="113"/>
      <c r="C331" s="113"/>
      <c r="D331" s="113"/>
      <c r="E331" s="113"/>
      <c r="F331" s="113"/>
      <c r="G331" s="113"/>
      <c r="H331" s="113"/>
      <c r="I331" s="113"/>
      <c r="J331" s="113"/>
      <c r="K331" s="113"/>
      <c r="L331" s="113"/>
      <c r="M331" s="113"/>
      <c r="N331" s="113"/>
      <c r="O331" s="113"/>
      <c r="P331" s="113"/>
      <c r="Q331" s="127">
        <f t="shared" si="13"/>
        <v>0</v>
      </c>
      <c r="R331" s="56">
        <f t="shared" si="14"/>
        <v>0</v>
      </c>
      <c r="S331" s="56">
        <f t="shared" si="15"/>
        <v>0</v>
      </c>
    </row>
    <row r="332" spans="1:19">
      <c r="A332" s="113"/>
      <c r="B332" s="113"/>
      <c r="C332" s="113"/>
      <c r="D332" s="113"/>
      <c r="E332" s="113"/>
      <c r="F332" s="113"/>
      <c r="G332" s="113"/>
      <c r="H332" s="113"/>
      <c r="I332" s="113"/>
      <c r="J332" s="113"/>
      <c r="K332" s="113"/>
      <c r="L332" s="113"/>
      <c r="M332" s="113"/>
      <c r="N332" s="113"/>
      <c r="O332" s="113"/>
      <c r="P332" s="113"/>
      <c r="Q332" s="127">
        <f t="shared" si="13"/>
        <v>0</v>
      </c>
      <c r="R332" s="56">
        <f t="shared" si="14"/>
        <v>0</v>
      </c>
      <c r="S332" s="56">
        <f t="shared" si="15"/>
        <v>0</v>
      </c>
    </row>
    <row r="333" spans="1:19">
      <c r="A333" s="113"/>
      <c r="B333" s="113"/>
      <c r="C333" s="113"/>
      <c r="D333" s="113"/>
      <c r="E333" s="113"/>
      <c r="F333" s="113"/>
      <c r="G333" s="113"/>
      <c r="H333" s="113"/>
      <c r="I333" s="113"/>
      <c r="J333" s="113"/>
      <c r="K333" s="113"/>
      <c r="L333" s="113"/>
      <c r="M333" s="113"/>
      <c r="N333" s="113"/>
      <c r="O333" s="113"/>
      <c r="P333" s="113"/>
      <c r="Q333" s="127">
        <f t="shared" si="13"/>
        <v>0</v>
      </c>
      <c r="R333" s="56">
        <f t="shared" si="14"/>
        <v>0</v>
      </c>
      <c r="S333" s="56">
        <f t="shared" si="15"/>
        <v>0</v>
      </c>
    </row>
    <row r="334" spans="1:19">
      <c r="A334" s="113"/>
      <c r="B334" s="113"/>
      <c r="C334" s="113"/>
      <c r="D334" s="113"/>
      <c r="E334" s="113"/>
      <c r="F334" s="113"/>
      <c r="G334" s="113"/>
      <c r="H334" s="113"/>
      <c r="I334" s="113"/>
      <c r="J334" s="113"/>
      <c r="K334" s="113"/>
      <c r="L334" s="113"/>
      <c r="M334" s="113"/>
      <c r="N334" s="113"/>
      <c r="O334" s="113"/>
      <c r="P334" s="113"/>
      <c r="Q334" s="127">
        <f t="shared" si="13"/>
        <v>0</v>
      </c>
      <c r="R334" s="56">
        <f t="shared" si="14"/>
        <v>0</v>
      </c>
      <c r="S334" s="56">
        <f t="shared" si="15"/>
        <v>0</v>
      </c>
    </row>
    <row r="335" spans="1:19">
      <c r="A335" s="113"/>
      <c r="B335" s="113"/>
      <c r="C335" s="113"/>
      <c r="D335" s="113"/>
      <c r="E335" s="113"/>
      <c r="F335" s="113"/>
      <c r="G335" s="113"/>
      <c r="H335" s="113"/>
      <c r="I335" s="113"/>
      <c r="J335" s="113"/>
      <c r="K335" s="113"/>
      <c r="L335" s="113"/>
      <c r="M335" s="113"/>
      <c r="N335" s="113"/>
      <c r="O335" s="113"/>
      <c r="P335" s="113"/>
      <c r="Q335" s="127">
        <f t="shared" si="13"/>
        <v>0</v>
      </c>
      <c r="R335" s="56">
        <f t="shared" si="14"/>
        <v>0</v>
      </c>
      <c r="S335" s="56">
        <f t="shared" si="15"/>
        <v>0</v>
      </c>
    </row>
    <row r="336" spans="1:19">
      <c r="A336" s="113"/>
      <c r="B336" s="113"/>
      <c r="C336" s="113"/>
      <c r="D336" s="113"/>
      <c r="E336" s="113"/>
      <c r="F336" s="113"/>
      <c r="G336" s="113"/>
      <c r="H336" s="113"/>
      <c r="I336" s="113"/>
      <c r="J336" s="113"/>
      <c r="K336" s="113"/>
      <c r="L336" s="113"/>
      <c r="M336" s="113"/>
      <c r="N336" s="113"/>
      <c r="O336" s="113"/>
      <c r="P336" s="113"/>
      <c r="Q336" s="127">
        <f t="shared" si="13"/>
        <v>0</v>
      </c>
      <c r="R336" s="56">
        <f t="shared" si="14"/>
        <v>0</v>
      </c>
      <c r="S336" s="56">
        <f t="shared" si="15"/>
        <v>0</v>
      </c>
    </row>
    <row r="337" spans="1:19">
      <c r="A337" s="113"/>
      <c r="B337" s="113"/>
      <c r="C337" s="113"/>
      <c r="D337" s="113"/>
      <c r="E337" s="113"/>
      <c r="F337" s="113"/>
      <c r="G337" s="113"/>
      <c r="H337" s="113"/>
      <c r="I337" s="113"/>
      <c r="J337" s="113"/>
      <c r="K337" s="113"/>
      <c r="L337" s="113"/>
      <c r="M337" s="113"/>
      <c r="N337" s="113"/>
      <c r="O337" s="113"/>
      <c r="P337" s="113"/>
      <c r="Q337" s="127">
        <f t="shared" si="13"/>
        <v>0</v>
      </c>
      <c r="R337" s="56">
        <f t="shared" si="14"/>
        <v>0</v>
      </c>
      <c r="S337" s="56">
        <f t="shared" si="15"/>
        <v>0</v>
      </c>
    </row>
    <row r="338" spans="1:19">
      <c r="A338" s="113"/>
      <c r="B338" s="113"/>
      <c r="C338" s="113"/>
      <c r="D338" s="113"/>
      <c r="E338" s="113"/>
      <c r="F338" s="113"/>
      <c r="G338" s="113"/>
      <c r="H338" s="113"/>
      <c r="I338" s="113"/>
      <c r="J338" s="113"/>
      <c r="K338" s="113"/>
      <c r="L338" s="113"/>
      <c r="M338" s="113"/>
      <c r="N338" s="113"/>
      <c r="O338" s="113"/>
      <c r="P338" s="113"/>
      <c r="Q338" s="127">
        <f t="shared" ref="Q338:Q400" si="16">+L338-N338+P338</f>
        <v>0</v>
      </c>
      <c r="R338" s="56">
        <f t="shared" ref="R338:R400" si="17">+O338-M338-Q338</f>
        <v>0</v>
      </c>
      <c r="S338" s="56">
        <f t="shared" ref="S338:S400" si="18">L338-N338+P338-Q338</f>
        <v>0</v>
      </c>
    </row>
    <row r="339" spans="1:19">
      <c r="A339" s="113"/>
      <c r="B339" s="113"/>
      <c r="C339" s="113"/>
      <c r="D339" s="113"/>
      <c r="E339" s="113"/>
      <c r="F339" s="113"/>
      <c r="G339" s="113"/>
      <c r="H339" s="113"/>
      <c r="I339" s="113"/>
      <c r="J339" s="113"/>
      <c r="K339" s="113"/>
      <c r="L339" s="113"/>
      <c r="M339" s="113"/>
      <c r="N339" s="113"/>
      <c r="O339" s="113"/>
      <c r="P339" s="113"/>
      <c r="Q339" s="127">
        <f t="shared" si="16"/>
        <v>0</v>
      </c>
      <c r="R339" s="56">
        <f t="shared" si="17"/>
        <v>0</v>
      </c>
      <c r="S339" s="56">
        <f t="shared" si="18"/>
        <v>0</v>
      </c>
    </row>
    <row r="340" spans="1:19">
      <c r="A340" s="113"/>
      <c r="B340" s="113"/>
      <c r="C340" s="113"/>
      <c r="D340" s="113"/>
      <c r="E340" s="113"/>
      <c r="F340" s="113"/>
      <c r="G340" s="113"/>
      <c r="H340" s="113"/>
      <c r="I340" s="113"/>
      <c r="J340" s="113"/>
      <c r="K340" s="113"/>
      <c r="L340" s="113"/>
      <c r="M340" s="113"/>
      <c r="N340" s="113"/>
      <c r="O340" s="113"/>
      <c r="P340" s="113"/>
      <c r="Q340" s="127">
        <f t="shared" si="16"/>
        <v>0</v>
      </c>
      <c r="R340" s="56">
        <f t="shared" si="17"/>
        <v>0</v>
      </c>
      <c r="S340" s="56">
        <f t="shared" si="18"/>
        <v>0</v>
      </c>
    </row>
    <row r="341" spans="1:19">
      <c r="A341" s="113"/>
      <c r="B341" s="113"/>
      <c r="C341" s="113"/>
      <c r="D341" s="113"/>
      <c r="E341" s="113"/>
      <c r="F341" s="113"/>
      <c r="G341" s="113"/>
      <c r="H341" s="113"/>
      <c r="I341" s="113"/>
      <c r="J341" s="113"/>
      <c r="K341" s="113"/>
      <c r="L341" s="113"/>
      <c r="M341" s="113"/>
      <c r="N341" s="113"/>
      <c r="O341" s="113"/>
      <c r="P341" s="113"/>
      <c r="Q341" s="127">
        <f t="shared" si="16"/>
        <v>0</v>
      </c>
      <c r="R341" s="56">
        <f t="shared" si="17"/>
        <v>0</v>
      </c>
      <c r="S341" s="56">
        <f t="shared" si="18"/>
        <v>0</v>
      </c>
    </row>
    <row r="342" spans="1:19">
      <c r="A342" s="113"/>
      <c r="B342" s="113"/>
      <c r="C342" s="113"/>
      <c r="D342" s="113"/>
      <c r="E342" s="113"/>
      <c r="F342" s="113"/>
      <c r="G342" s="113"/>
      <c r="H342" s="113"/>
      <c r="I342" s="113"/>
      <c r="J342" s="113"/>
      <c r="K342" s="113"/>
      <c r="L342" s="113"/>
      <c r="M342" s="113"/>
      <c r="N342" s="113"/>
      <c r="O342" s="113"/>
      <c r="P342" s="113"/>
      <c r="Q342" s="127">
        <f t="shared" si="16"/>
        <v>0</v>
      </c>
      <c r="R342" s="56">
        <f t="shared" si="17"/>
        <v>0</v>
      </c>
      <c r="S342" s="56">
        <f t="shared" si="18"/>
        <v>0</v>
      </c>
    </row>
    <row r="343" spans="1:19">
      <c r="A343" s="113"/>
      <c r="B343" s="113"/>
      <c r="C343" s="113"/>
      <c r="D343" s="113"/>
      <c r="E343" s="113"/>
      <c r="F343" s="113"/>
      <c r="G343" s="113"/>
      <c r="H343" s="113"/>
      <c r="I343" s="113"/>
      <c r="J343" s="113"/>
      <c r="K343" s="113"/>
      <c r="L343" s="113"/>
      <c r="M343" s="113"/>
      <c r="N343" s="113"/>
      <c r="O343" s="113"/>
      <c r="P343" s="113"/>
      <c r="Q343" s="127">
        <f t="shared" si="16"/>
        <v>0</v>
      </c>
      <c r="R343" s="56">
        <f t="shared" si="17"/>
        <v>0</v>
      </c>
      <c r="S343" s="56">
        <f t="shared" si="18"/>
        <v>0</v>
      </c>
    </row>
    <row r="344" spans="1:19">
      <c r="A344" s="113"/>
      <c r="B344" s="113"/>
      <c r="C344" s="113"/>
      <c r="D344" s="113"/>
      <c r="E344" s="113"/>
      <c r="F344" s="113"/>
      <c r="G344" s="113"/>
      <c r="H344" s="113"/>
      <c r="I344" s="113"/>
      <c r="J344" s="113"/>
      <c r="K344" s="113"/>
      <c r="L344" s="113"/>
      <c r="M344" s="113"/>
      <c r="N344" s="113"/>
      <c r="O344" s="113"/>
      <c r="P344" s="113"/>
      <c r="Q344" s="127">
        <f t="shared" si="16"/>
        <v>0</v>
      </c>
      <c r="R344" s="56">
        <f t="shared" si="17"/>
        <v>0</v>
      </c>
      <c r="S344" s="56">
        <f t="shared" si="18"/>
        <v>0</v>
      </c>
    </row>
    <row r="345" spans="1:19">
      <c r="A345" s="113"/>
      <c r="B345" s="113"/>
      <c r="C345" s="113"/>
      <c r="D345" s="113"/>
      <c r="E345" s="113"/>
      <c r="F345" s="113"/>
      <c r="G345" s="113"/>
      <c r="H345" s="113"/>
      <c r="I345" s="113"/>
      <c r="J345" s="113"/>
      <c r="K345" s="113"/>
      <c r="L345" s="113"/>
      <c r="M345" s="113"/>
      <c r="N345" s="113"/>
      <c r="O345" s="113"/>
      <c r="P345" s="113"/>
      <c r="Q345" s="127">
        <f t="shared" si="16"/>
        <v>0</v>
      </c>
      <c r="R345" s="56">
        <f t="shared" si="17"/>
        <v>0</v>
      </c>
      <c r="S345" s="56">
        <f t="shared" si="18"/>
        <v>0</v>
      </c>
    </row>
    <row r="346" spans="1:19">
      <c r="A346" s="113"/>
      <c r="B346" s="113"/>
      <c r="C346" s="113"/>
      <c r="D346" s="113"/>
      <c r="E346" s="113"/>
      <c r="F346" s="113"/>
      <c r="G346" s="113"/>
      <c r="H346" s="113"/>
      <c r="I346" s="113"/>
      <c r="J346" s="113"/>
      <c r="K346" s="113"/>
      <c r="L346" s="113"/>
      <c r="M346" s="113"/>
      <c r="N346" s="113"/>
      <c r="O346" s="113"/>
      <c r="P346" s="113"/>
      <c r="Q346" s="127">
        <f t="shared" si="16"/>
        <v>0</v>
      </c>
      <c r="R346" s="56">
        <f t="shared" si="17"/>
        <v>0</v>
      </c>
      <c r="S346" s="56">
        <f t="shared" si="18"/>
        <v>0</v>
      </c>
    </row>
    <row r="347" spans="1:19">
      <c r="A347" s="113"/>
      <c r="B347" s="113"/>
      <c r="C347" s="113"/>
      <c r="D347" s="113"/>
      <c r="E347" s="113"/>
      <c r="F347" s="113"/>
      <c r="G347" s="113"/>
      <c r="H347" s="113"/>
      <c r="I347" s="113"/>
      <c r="J347" s="113"/>
      <c r="K347" s="113"/>
      <c r="L347" s="113"/>
      <c r="M347" s="113"/>
      <c r="N347" s="113"/>
      <c r="O347" s="113"/>
      <c r="P347" s="113"/>
      <c r="Q347" s="127">
        <f t="shared" si="16"/>
        <v>0</v>
      </c>
      <c r="R347" s="56">
        <f t="shared" si="17"/>
        <v>0</v>
      </c>
      <c r="S347" s="56">
        <f t="shared" si="18"/>
        <v>0</v>
      </c>
    </row>
    <row r="348" spans="1:19">
      <c r="A348" s="113"/>
      <c r="B348" s="113"/>
      <c r="C348" s="113"/>
      <c r="D348" s="113"/>
      <c r="E348" s="113"/>
      <c r="F348" s="113"/>
      <c r="G348" s="113"/>
      <c r="H348" s="113"/>
      <c r="I348" s="113"/>
      <c r="J348" s="113"/>
      <c r="K348" s="113"/>
      <c r="L348" s="113"/>
      <c r="M348" s="113"/>
      <c r="N348" s="113"/>
      <c r="O348" s="113"/>
      <c r="P348" s="113"/>
      <c r="Q348" s="127">
        <f t="shared" si="16"/>
        <v>0</v>
      </c>
      <c r="R348" s="56">
        <f t="shared" si="17"/>
        <v>0</v>
      </c>
      <c r="S348" s="56">
        <f t="shared" si="18"/>
        <v>0</v>
      </c>
    </row>
    <row r="349" spans="1:19">
      <c r="A349" s="113"/>
      <c r="B349" s="113"/>
      <c r="C349" s="113"/>
      <c r="D349" s="113"/>
      <c r="E349" s="113"/>
      <c r="F349" s="113"/>
      <c r="G349" s="113"/>
      <c r="H349" s="113"/>
      <c r="I349" s="113"/>
      <c r="J349" s="113"/>
      <c r="K349" s="113"/>
      <c r="L349" s="113"/>
      <c r="M349" s="113"/>
      <c r="N349" s="113"/>
      <c r="O349" s="113"/>
      <c r="P349" s="113"/>
      <c r="Q349" s="127">
        <f t="shared" si="16"/>
        <v>0</v>
      </c>
      <c r="R349" s="56">
        <f t="shared" si="17"/>
        <v>0</v>
      </c>
      <c r="S349" s="56">
        <f t="shared" si="18"/>
        <v>0</v>
      </c>
    </row>
    <row r="350" spans="1:19">
      <c r="A350" s="113"/>
      <c r="B350" s="113"/>
      <c r="C350" s="113"/>
      <c r="D350" s="113"/>
      <c r="E350" s="113"/>
      <c r="F350" s="113"/>
      <c r="G350" s="113"/>
      <c r="H350" s="113"/>
      <c r="I350" s="113"/>
      <c r="J350" s="113"/>
      <c r="K350" s="113"/>
      <c r="L350" s="113"/>
      <c r="M350" s="113"/>
      <c r="N350" s="113"/>
      <c r="O350" s="113"/>
      <c r="P350" s="113"/>
      <c r="Q350" s="127">
        <f t="shared" si="16"/>
        <v>0</v>
      </c>
      <c r="R350" s="56">
        <f t="shared" si="17"/>
        <v>0</v>
      </c>
      <c r="S350" s="56">
        <f t="shared" si="18"/>
        <v>0</v>
      </c>
    </row>
    <row r="351" spans="1:19">
      <c r="A351" s="113"/>
      <c r="B351" s="113"/>
      <c r="C351" s="113"/>
      <c r="D351" s="113"/>
      <c r="E351" s="113"/>
      <c r="F351" s="113"/>
      <c r="G351" s="113"/>
      <c r="H351" s="113"/>
      <c r="I351" s="113"/>
      <c r="J351" s="113"/>
      <c r="K351" s="113"/>
      <c r="L351" s="113"/>
      <c r="M351" s="113"/>
      <c r="N351" s="113"/>
      <c r="O351" s="113"/>
      <c r="P351" s="113"/>
      <c r="Q351" s="127">
        <f t="shared" si="16"/>
        <v>0</v>
      </c>
      <c r="R351" s="56">
        <f t="shared" si="17"/>
        <v>0</v>
      </c>
      <c r="S351" s="56">
        <f t="shared" si="18"/>
        <v>0</v>
      </c>
    </row>
    <row r="352" spans="1:19">
      <c r="A352" s="113"/>
      <c r="B352" s="113"/>
      <c r="C352" s="113"/>
      <c r="D352" s="113"/>
      <c r="E352" s="113"/>
      <c r="F352" s="113"/>
      <c r="G352" s="113"/>
      <c r="H352" s="113"/>
      <c r="I352" s="113"/>
      <c r="J352" s="113"/>
      <c r="K352" s="113"/>
      <c r="L352" s="113"/>
      <c r="M352" s="113"/>
      <c r="N352" s="113"/>
      <c r="O352" s="113"/>
      <c r="P352" s="113"/>
      <c r="Q352" s="127">
        <f t="shared" si="16"/>
        <v>0</v>
      </c>
      <c r="R352" s="56">
        <f t="shared" si="17"/>
        <v>0</v>
      </c>
      <c r="S352" s="56">
        <f t="shared" si="18"/>
        <v>0</v>
      </c>
    </row>
    <row r="353" spans="1:19">
      <c r="A353" s="113"/>
      <c r="B353" s="113"/>
      <c r="C353" s="113"/>
      <c r="D353" s="113"/>
      <c r="E353" s="113"/>
      <c r="F353" s="113"/>
      <c r="G353" s="113"/>
      <c r="H353" s="113"/>
      <c r="I353" s="113"/>
      <c r="J353" s="113"/>
      <c r="K353" s="113"/>
      <c r="L353" s="113"/>
      <c r="M353" s="113"/>
      <c r="N353" s="113"/>
      <c r="O353" s="113"/>
      <c r="P353" s="113"/>
      <c r="Q353" s="127">
        <f t="shared" si="16"/>
        <v>0</v>
      </c>
      <c r="R353" s="56">
        <f t="shared" si="17"/>
        <v>0</v>
      </c>
      <c r="S353" s="56">
        <f t="shared" si="18"/>
        <v>0</v>
      </c>
    </row>
    <row r="354" spans="1:19">
      <c r="A354" s="113"/>
      <c r="B354" s="113"/>
      <c r="C354" s="113"/>
      <c r="D354" s="113"/>
      <c r="E354" s="113"/>
      <c r="F354" s="113"/>
      <c r="G354" s="113"/>
      <c r="H354" s="113"/>
      <c r="I354" s="113"/>
      <c r="J354" s="113"/>
      <c r="K354" s="113"/>
      <c r="L354" s="113"/>
      <c r="M354" s="113"/>
      <c r="N354" s="113"/>
      <c r="O354" s="113"/>
      <c r="P354" s="113"/>
      <c r="Q354" s="127">
        <f t="shared" si="16"/>
        <v>0</v>
      </c>
      <c r="R354" s="56">
        <f t="shared" si="17"/>
        <v>0</v>
      </c>
      <c r="S354" s="56">
        <f t="shared" si="18"/>
        <v>0</v>
      </c>
    </row>
    <row r="355" spans="1:19">
      <c r="A355" s="113"/>
      <c r="B355" s="113"/>
      <c r="C355" s="113"/>
      <c r="D355" s="113"/>
      <c r="E355" s="113"/>
      <c r="F355" s="113"/>
      <c r="G355" s="113"/>
      <c r="H355" s="113"/>
      <c r="I355" s="113"/>
      <c r="J355" s="113"/>
      <c r="K355" s="113"/>
      <c r="L355" s="113"/>
      <c r="M355" s="113"/>
      <c r="N355" s="113"/>
      <c r="O355" s="113"/>
      <c r="P355" s="113"/>
      <c r="Q355" s="127">
        <f t="shared" si="16"/>
        <v>0</v>
      </c>
      <c r="R355" s="56">
        <f t="shared" si="17"/>
        <v>0</v>
      </c>
      <c r="S355" s="56">
        <f t="shared" si="18"/>
        <v>0</v>
      </c>
    </row>
    <row r="356" spans="1:19">
      <c r="A356" s="113"/>
      <c r="B356" s="113"/>
      <c r="C356" s="113"/>
      <c r="D356" s="113"/>
      <c r="E356" s="113"/>
      <c r="F356" s="113"/>
      <c r="G356" s="113"/>
      <c r="H356" s="113"/>
      <c r="I356" s="113"/>
      <c r="J356" s="113"/>
      <c r="K356" s="113"/>
      <c r="L356" s="113"/>
      <c r="M356" s="113"/>
      <c r="N356" s="113"/>
      <c r="O356" s="113"/>
      <c r="P356" s="113"/>
      <c r="Q356" s="127">
        <f t="shared" si="16"/>
        <v>0</v>
      </c>
      <c r="R356" s="56">
        <f t="shared" si="17"/>
        <v>0</v>
      </c>
      <c r="S356" s="56">
        <f t="shared" si="18"/>
        <v>0</v>
      </c>
    </row>
    <row r="357" spans="1:19">
      <c r="A357" s="113"/>
      <c r="B357" s="113"/>
      <c r="C357" s="113"/>
      <c r="D357" s="113"/>
      <c r="E357" s="113"/>
      <c r="F357" s="113"/>
      <c r="G357" s="113"/>
      <c r="H357" s="113"/>
      <c r="I357" s="113"/>
      <c r="J357" s="113"/>
      <c r="K357" s="113"/>
      <c r="L357" s="113"/>
      <c r="M357" s="113"/>
      <c r="N357" s="113"/>
      <c r="O357" s="113"/>
      <c r="P357" s="113"/>
      <c r="Q357" s="127">
        <f t="shared" si="16"/>
        <v>0</v>
      </c>
      <c r="R357" s="56">
        <f t="shared" si="17"/>
        <v>0</v>
      </c>
      <c r="S357" s="56">
        <f t="shared" si="18"/>
        <v>0</v>
      </c>
    </row>
    <row r="358" spans="1:19">
      <c r="A358" s="113"/>
      <c r="B358" s="113"/>
      <c r="C358" s="113"/>
      <c r="D358" s="113"/>
      <c r="E358" s="113"/>
      <c r="F358" s="113"/>
      <c r="G358" s="113"/>
      <c r="H358" s="113"/>
      <c r="I358" s="113"/>
      <c r="J358" s="113"/>
      <c r="K358" s="113"/>
      <c r="L358" s="113"/>
      <c r="M358" s="113"/>
      <c r="N358" s="113"/>
      <c r="O358" s="113"/>
      <c r="P358" s="113"/>
      <c r="Q358" s="127">
        <f t="shared" si="16"/>
        <v>0</v>
      </c>
      <c r="R358" s="56">
        <f t="shared" si="17"/>
        <v>0</v>
      </c>
      <c r="S358" s="56">
        <f t="shared" si="18"/>
        <v>0</v>
      </c>
    </row>
    <row r="359" spans="1:19">
      <c r="A359" s="113"/>
      <c r="B359" s="113"/>
      <c r="C359" s="113"/>
      <c r="D359" s="113"/>
      <c r="E359" s="113"/>
      <c r="F359" s="113"/>
      <c r="G359" s="113"/>
      <c r="H359" s="113"/>
      <c r="I359" s="113"/>
      <c r="J359" s="113"/>
      <c r="K359" s="113"/>
      <c r="L359" s="113"/>
      <c r="M359" s="113"/>
      <c r="N359" s="113"/>
      <c r="O359" s="113"/>
      <c r="P359" s="113"/>
      <c r="Q359" s="127">
        <f t="shared" si="16"/>
        <v>0</v>
      </c>
      <c r="R359" s="56">
        <f t="shared" si="17"/>
        <v>0</v>
      </c>
      <c r="S359" s="56">
        <f t="shared" si="18"/>
        <v>0</v>
      </c>
    </row>
    <row r="360" spans="1:19">
      <c r="A360" s="113"/>
      <c r="B360" s="113"/>
      <c r="C360" s="113"/>
      <c r="D360" s="113"/>
      <c r="E360" s="113"/>
      <c r="F360" s="113"/>
      <c r="G360" s="113"/>
      <c r="H360" s="113"/>
      <c r="I360" s="113"/>
      <c r="J360" s="113"/>
      <c r="K360" s="113"/>
      <c r="L360" s="113"/>
      <c r="M360" s="113"/>
      <c r="N360" s="113"/>
      <c r="O360" s="113"/>
      <c r="P360" s="113"/>
      <c r="Q360" s="127">
        <f t="shared" si="16"/>
        <v>0</v>
      </c>
      <c r="R360" s="56">
        <f t="shared" si="17"/>
        <v>0</v>
      </c>
      <c r="S360" s="56">
        <f t="shared" si="18"/>
        <v>0</v>
      </c>
    </row>
    <row r="361" spans="1:19">
      <c r="A361" s="113"/>
      <c r="B361" s="113"/>
      <c r="C361" s="113"/>
      <c r="D361" s="113"/>
      <c r="E361" s="113"/>
      <c r="F361" s="113"/>
      <c r="G361" s="113"/>
      <c r="H361" s="113"/>
      <c r="I361" s="113"/>
      <c r="J361" s="113"/>
      <c r="K361" s="113"/>
      <c r="L361" s="113"/>
      <c r="M361" s="113"/>
      <c r="N361" s="113"/>
      <c r="O361" s="113"/>
      <c r="P361" s="113"/>
      <c r="Q361" s="127">
        <f t="shared" si="16"/>
        <v>0</v>
      </c>
      <c r="R361" s="56">
        <f t="shared" si="17"/>
        <v>0</v>
      </c>
      <c r="S361" s="56">
        <f t="shared" si="18"/>
        <v>0</v>
      </c>
    </row>
    <row r="362" spans="1:19">
      <c r="A362" s="113"/>
      <c r="B362" s="113"/>
      <c r="C362" s="113"/>
      <c r="D362" s="113"/>
      <c r="E362" s="113"/>
      <c r="F362" s="113"/>
      <c r="G362" s="113"/>
      <c r="H362" s="113"/>
      <c r="I362" s="113"/>
      <c r="J362" s="113"/>
      <c r="K362" s="113"/>
      <c r="L362" s="113"/>
      <c r="M362" s="113"/>
      <c r="N362" s="113"/>
      <c r="O362" s="113"/>
      <c r="P362" s="113"/>
      <c r="Q362" s="127">
        <f t="shared" si="16"/>
        <v>0</v>
      </c>
      <c r="R362" s="56">
        <f t="shared" si="17"/>
        <v>0</v>
      </c>
      <c r="S362" s="56">
        <f t="shared" si="18"/>
        <v>0</v>
      </c>
    </row>
    <row r="363" spans="1:19">
      <c r="A363" s="113"/>
      <c r="B363" s="113"/>
      <c r="C363" s="113"/>
      <c r="D363" s="113"/>
      <c r="E363" s="113"/>
      <c r="F363" s="113"/>
      <c r="G363" s="113"/>
      <c r="H363" s="113"/>
      <c r="I363" s="113"/>
      <c r="J363" s="113"/>
      <c r="K363" s="113"/>
      <c r="L363" s="113"/>
      <c r="M363" s="113"/>
      <c r="N363" s="113"/>
      <c r="O363" s="113"/>
      <c r="P363" s="113"/>
      <c r="Q363" s="127">
        <f t="shared" si="16"/>
        <v>0</v>
      </c>
      <c r="R363" s="56">
        <f t="shared" si="17"/>
        <v>0</v>
      </c>
      <c r="S363" s="56">
        <f t="shared" si="18"/>
        <v>0</v>
      </c>
    </row>
    <row r="364" spans="1:19">
      <c r="A364" s="113"/>
      <c r="B364" s="113"/>
      <c r="C364" s="113"/>
      <c r="D364" s="113"/>
      <c r="E364" s="113"/>
      <c r="F364" s="113"/>
      <c r="G364" s="113"/>
      <c r="H364" s="113"/>
      <c r="I364" s="113"/>
      <c r="J364" s="113"/>
      <c r="K364" s="113"/>
      <c r="L364" s="113"/>
      <c r="M364" s="113"/>
      <c r="N364" s="113"/>
      <c r="O364" s="113"/>
      <c r="P364" s="113"/>
      <c r="Q364" s="127">
        <f t="shared" si="16"/>
        <v>0</v>
      </c>
      <c r="R364" s="56">
        <f t="shared" si="17"/>
        <v>0</v>
      </c>
      <c r="S364" s="56">
        <f t="shared" si="18"/>
        <v>0</v>
      </c>
    </row>
    <row r="365" spans="1:19">
      <c r="A365" s="113"/>
      <c r="B365" s="113"/>
      <c r="C365" s="113"/>
      <c r="D365" s="113"/>
      <c r="E365" s="113"/>
      <c r="F365" s="113"/>
      <c r="G365" s="113"/>
      <c r="H365" s="113"/>
      <c r="I365" s="113"/>
      <c r="J365" s="113"/>
      <c r="K365" s="113"/>
      <c r="L365" s="113"/>
      <c r="M365" s="113"/>
      <c r="N365" s="113"/>
      <c r="O365" s="113"/>
      <c r="P365" s="113"/>
      <c r="Q365" s="127">
        <f t="shared" si="16"/>
        <v>0</v>
      </c>
      <c r="R365" s="56">
        <f t="shared" si="17"/>
        <v>0</v>
      </c>
      <c r="S365" s="56">
        <f t="shared" si="18"/>
        <v>0</v>
      </c>
    </row>
    <row r="366" spans="1:19">
      <c r="A366" s="113"/>
      <c r="B366" s="113"/>
      <c r="C366" s="113"/>
      <c r="D366" s="113"/>
      <c r="E366" s="113"/>
      <c r="F366" s="113"/>
      <c r="G366" s="113"/>
      <c r="H366" s="113"/>
      <c r="I366" s="113"/>
      <c r="J366" s="113"/>
      <c r="K366" s="113"/>
      <c r="L366" s="113"/>
      <c r="M366" s="113"/>
      <c r="N366" s="113"/>
      <c r="O366" s="113"/>
      <c r="P366" s="113"/>
      <c r="Q366" s="127">
        <f t="shared" si="16"/>
        <v>0</v>
      </c>
      <c r="R366" s="56">
        <f t="shared" si="17"/>
        <v>0</v>
      </c>
      <c r="S366" s="56">
        <f t="shared" si="18"/>
        <v>0</v>
      </c>
    </row>
    <row r="367" spans="1:19">
      <c r="A367" s="113"/>
      <c r="B367" s="113"/>
      <c r="C367" s="113"/>
      <c r="D367" s="113"/>
      <c r="E367" s="113"/>
      <c r="F367" s="113"/>
      <c r="G367" s="113"/>
      <c r="H367" s="113"/>
      <c r="I367" s="113"/>
      <c r="J367" s="113"/>
      <c r="K367" s="113"/>
      <c r="L367" s="113"/>
      <c r="M367" s="113"/>
      <c r="N367" s="113"/>
      <c r="O367" s="113"/>
      <c r="P367" s="113"/>
      <c r="Q367" s="127">
        <f t="shared" si="16"/>
        <v>0</v>
      </c>
      <c r="R367" s="56">
        <f t="shared" si="17"/>
        <v>0</v>
      </c>
      <c r="S367" s="56">
        <f t="shared" si="18"/>
        <v>0</v>
      </c>
    </row>
    <row r="368" spans="1:19">
      <c r="A368" s="113"/>
      <c r="B368" s="113"/>
      <c r="C368" s="113"/>
      <c r="D368" s="113"/>
      <c r="E368" s="113"/>
      <c r="F368" s="113"/>
      <c r="G368" s="113"/>
      <c r="H368" s="113"/>
      <c r="I368" s="113"/>
      <c r="J368" s="113"/>
      <c r="K368" s="113"/>
      <c r="L368" s="113"/>
      <c r="M368" s="113"/>
      <c r="N368" s="113"/>
      <c r="O368" s="113"/>
      <c r="P368" s="113"/>
      <c r="Q368" s="127">
        <f t="shared" si="16"/>
        <v>0</v>
      </c>
      <c r="R368" s="56">
        <f t="shared" si="17"/>
        <v>0</v>
      </c>
      <c r="S368" s="56">
        <f t="shared" si="18"/>
        <v>0</v>
      </c>
    </row>
    <row r="369" spans="1:19">
      <c r="A369" s="113"/>
      <c r="B369" s="113"/>
      <c r="C369" s="113"/>
      <c r="D369" s="113"/>
      <c r="E369" s="113"/>
      <c r="F369" s="113"/>
      <c r="G369" s="113"/>
      <c r="H369" s="113"/>
      <c r="I369" s="113"/>
      <c r="J369" s="113"/>
      <c r="K369" s="113"/>
      <c r="L369" s="113"/>
      <c r="M369" s="113"/>
      <c r="N369" s="113"/>
      <c r="O369" s="113"/>
      <c r="P369" s="113"/>
      <c r="Q369" s="127">
        <f t="shared" si="16"/>
        <v>0</v>
      </c>
      <c r="R369" s="56">
        <f t="shared" si="17"/>
        <v>0</v>
      </c>
      <c r="S369" s="56">
        <f t="shared" si="18"/>
        <v>0</v>
      </c>
    </row>
    <row r="370" spans="1:19">
      <c r="A370" s="113"/>
      <c r="B370" s="113"/>
      <c r="C370" s="113"/>
      <c r="D370" s="113"/>
      <c r="E370" s="113"/>
      <c r="F370" s="113"/>
      <c r="G370" s="113"/>
      <c r="H370" s="113"/>
      <c r="I370" s="113"/>
      <c r="J370" s="113"/>
      <c r="K370" s="113"/>
      <c r="L370" s="113"/>
      <c r="M370" s="113"/>
      <c r="N370" s="113"/>
      <c r="O370" s="113"/>
      <c r="P370" s="113"/>
      <c r="Q370" s="127">
        <f t="shared" si="16"/>
        <v>0</v>
      </c>
      <c r="R370" s="56">
        <f t="shared" si="17"/>
        <v>0</v>
      </c>
      <c r="S370" s="56">
        <f t="shared" si="18"/>
        <v>0</v>
      </c>
    </row>
    <row r="371" spans="1:19">
      <c r="A371" s="113"/>
      <c r="B371" s="113"/>
      <c r="C371" s="113"/>
      <c r="D371" s="113"/>
      <c r="E371" s="113"/>
      <c r="F371" s="113"/>
      <c r="G371" s="113"/>
      <c r="H371" s="113"/>
      <c r="I371" s="113"/>
      <c r="J371" s="113"/>
      <c r="K371" s="113"/>
      <c r="L371" s="113"/>
      <c r="M371" s="113"/>
      <c r="N371" s="113"/>
      <c r="O371" s="113"/>
      <c r="P371" s="113"/>
      <c r="Q371" s="127">
        <f t="shared" si="16"/>
        <v>0</v>
      </c>
      <c r="R371" s="56">
        <f t="shared" si="17"/>
        <v>0</v>
      </c>
      <c r="S371" s="56">
        <f t="shared" si="18"/>
        <v>0</v>
      </c>
    </row>
    <row r="372" spans="1:19">
      <c r="A372" s="113"/>
      <c r="B372" s="113"/>
      <c r="C372" s="113"/>
      <c r="D372" s="113"/>
      <c r="E372" s="113"/>
      <c r="F372" s="113"/>
      <c r="G372" s="113"/>
      <c r="H372" s="113"/>
      <c r="I372" s="113"/>
      <c r="J372" s="113"/>
      <c r="K372" s="113"/>
      <c r="L372" s="113"/>
      <c r="M372" s="113"/>
      <c r="N372" s="113"/>
      <c r="O372" s="113"/>
      <c r="P372" s="113"/>
      <c r="Q372" s="127">
        <f t="shared" si="16"/>
        <v>0</v>
      </c>
      <c r="R372" s="56">
        <f t="shared" si="17"/>
        <v>0</v>
      </c>
      <c r="S372" s="56">
        <f t="shared" si="18"/>
        <v>0</v>
      </c>
    </row>
    <row r="373" spans="1:19">
      <c r="A373" s="113"/>
      <c r="B373" s="113"/>
      <c r="C373" s="113"/>
      <c r="D373" s="113"/>
      <c r="E373" s="113"/>
      <c r="F373" s="113"/>
      <c r="G373" s="113"/>
      <c r="H373" s="113"/>
      <c r="I373" s="113"/>
      <c r="J373" s="113"/>
      <c r="K373" s="113"/>
      <c r="L373" s="113"/>
      <c r="M373" s="113"/>
      <c r="N373" s="113"/>
      <c r="O373" s="113"/>
      <c r="P373" s="113"/>
      <c r="Q373" s="127">
        <f t="shared" si="16"/>
        <v>0</v>
      </c>
      <c r="R373" s="56">
        <f t="shared" si="17"/>
        <v>0</v>
      </c>
      <c r="S373" s="56">
        <f t="shared" si="18"/>
        <v>0</v>
      </c>
    </row>
    <row r="374" spans="1:19">
      <c r="A374" s="113"/>
      <c r="B374" s="113"/>
      <c r="C374" s="113"/>
      <c r="D374" s="113"/>
      <c r="E374" s="113"/>
      <c r="F374" s="113"/>
      <c r="G374" s="113"/>
      <c r="H374" s="113"/>
      <c r="I374" s="113"/>
      <c r="J374" s="113"/>
      <c r="K374" s="113"/>
      <c r="L374" s="113"/>
      <c r="M374" s="113"/>
      <c r="N374" s="113"/>
      <c r="O374" s="113"/>
      <c r="P374" s="113"/>
      <c r="Q374" s="127">
        <f t="shared" si="16"/>
        <v>0</v>
      </c>
      <c r="R374" s="56">
        <f t="shared" si="17"/>
        <v>0</v>
      </c>
      <c r="S374" s="56">
        <f t="shared" si="18"/>
        <v>0</v>
      </c>
    </row>
    <row r="375" spans="1:19">
      <c r="A375" s="113"/>
      <c r="B375" s="113"/>
      <c r="C375" s="113"/>
      <c r="D375" s="113"/>
      <c r="E375" s="113"/>
      <c r="F375" s="113"/>
      <c r="G375" s="113"/>
      <c r="H375" s="113"/>
      <c r="I375" s="113"/>
      <c r="J375" s="113"/>
      <c r="K375" s="113"/>
      <c r="L375" s="113"/>
      <c r="M375" s="113"/>
      <c r="N375" s="113"/>
      <c r="O375" s="113"/>
      <c r="P375" s="113"/>
      <c r="Q375" s="127">
        <f t="shared" si="16"/>
        <v>0</v>
      </c>
      <c r="R375" s="56">
        <f t="shared" si="17"/>
        <v>0</v>
      </c>
      <c r="S375" s="56">
        <f t="shared" si="18"/>
        <v>0</v>
      </c>
    </row>
    <row r="376" spans="1:19">
      <c r="A376" s="113"/>
      <c r="B376" s="113"/>
      <c r="C376" s="113"/>
      <c r="D376" s="113"/>
      <c r="E376" s="113"/>
      <c r="F376" s="113"/>
      <c r="G376" s="113"/>
      <c r="H376" s="113"/>
      <c r="I376" s="113"/>
      <c r="J376" s="113"/>
      <c r="K376" s="113"/>
      <c r="L376" s="113"/>
      <c r="M376" s="113"/>
      <c r="N376" s="113"/>
      <c r="O376" s="113"/>
      <c r="P376" s="113"/>
      <c r="Q376" s="127">
        <f t="shared" si="16"/>
        <v>0</v>
      </c>
      <c r="R376" s="56">
        <f t="shared" si="17"/>
        <v>0</v>
      </c>
      <c r="S376" s="56">
        <f t="shared" si="18"/>
        <v>0</v>
      </c>
    </row>
    <row r="377" spans="1:19">
      <c r="A377" s="113"/>
      <c r="B377" s="113"/>
      <c r="C377" s="113"/>
      <c r="D377" s="113"/>
      <c r="E377" s="113"/>
      <c r="F377" s="113"/>
      <c r="G377" s="113"/>
      <c r="H377" s="113"/>
      <c r="I377" s="113"/>
      <c r="J377" s="113"/>
      <c r="K377" s="113"/>
      <c r="L377" s="113"/>
      <c r="M377" s="113"/>
      <c r="N377" s="113"/>
      <c r="O377" s="113"/>
      <c r="P377" s="113"/>
      <c r="Q377" s="127">
        <f t="shared" si="16"/>
        <v>0</v>
      </c>
      <c r="R377" s="56">
        <f t="shared" si="17"/>
        <v>0</v>
      </c>
      <c r="S377" s="56">
        <f t="shared" si="18"/>
        <v>0</v>
      </c>
    </row>
    <row r="378" spans="1:19">
      <c r="A378" s="113"/>
      <c r="B378" s="113"/>
      <c r="C378" s="113"/>
      <c r="D378" s="113"/>
      <c r="E378" s="113"/>
      <c r="F378" s="113"/>
      <c r="G378" s="113"/>
      <c r="H378" s="113"/>
      <c r="I378" s="113"/>
      <c r="J378" s="113"/>
      <c r="K378" s="113"/>
      <c r="L378" s="113"/>
      <c r="M378" s="113"/>
      <c r="N378" s="113"/>
      <c r="O378" s="113"/>
      <c r="P378" s="113"/>
      <c r="Q378" s="127">
        <f t="shared" si="16"/>
        <v>0</v>
      </c>
      <c r="R378" s="56">
        <f t="shared" si="17"/>
        <v>0</v>
      </c>
      <c r="S378" s="56">
        <f t="shared" si="18"/>
        <v>0</v>
      </c>
    </row>
    <row r="379" spans="1:19">
      <c r="A379" s="113"/>
      <c r="B379" s="113"/>
      <c r="C379" s="113"/>
      <c r="D379" s="113"/>
      <c r="E379" s="113"/>
      <c r="F379" s="113"/>
      <c r="G379" s="113"/>
      <c r="H379" s="113"/>
      <c r="I379" s="113"/>
      <c r="J379" s="113"/>
      <c r="K379" s="113"/>
      <c r="L379" s="113"/>
      <c r="M379" s="113"/>
      <c r="N379" s="113"/>
      <c r="O379" s="113"/>
      <c r="P379" s="113"/>
      <c r="Q379" s="127">
        <f t="shared" si="16"/>
        <v>0</v>
      </c>
      <c r="R379" s="56">
        <f t="shared" si="17"/>
        <v>0</v>
      </c>
      <c r="S379" s="56">
        <f t="shared" si="18"/>
        <v>0</v>
      </c>
    </row>
    <row r="380" spans="1:19">
      <c r="A380" s="113"/>
      <c r="B380" s="113"/>
      <c r="C380" s="113"/>
      <c r="D380" s="113"/>
      <c r="E380" s="113"/>
      <c r="F380" s="113"/>
      <c r="G380" s="113"/>
      <c r="H380" s="113"/>
      <c r="I380" s="113"/>
      <c r="J380" s="113"/>
      <c r="K380" s="113"/>
      <c r="L380" s="113"/>
      <c r="M380" s="113"/>
      <c r="N380" s="113"/>
      <c r="O380" s="113"/>
      <c r="P380" s="113"/>
      <c r="Q380" s="127">
        <f t="shared" si="16"/>
        <v>0</v>
      </c>
      <c r="R380" s="56">
        <f t="shared" si="17"/>
        <v>0</v>
      </c>
      <c r="S380" s="56">
        <f t="shared" si="18"/>
        <v>0</v>
      </c>
    </row>
    <row r="381" spans="1:19">
      <c r="A381" s="113"/>
      <c r="B381" s="113"/>
      <c r="C381" s="113"/>
      <c r="D381" s="113"/>
      <c r="E381" s="113"/>
      <c r="F381" s="113"/>
      <c r="G381" s="113"/>
      <c r="H381" s="113"/>
      <c r="I381" s="113"/>
      <c r="J381" s="113"/>
      <c r="K381" s="113"/>
      <c r="L381" s="113"/>
      <c r="M381" s="113"/>
      <c r="N381" s="113"/>
      <c r="O381" s="113"/>
      <c r="P381" s="113"/>
      <c r="Q381" s="127">
        <f t="shared" si="16"/>
        <v>0</v>
      </c>
      <c r="R381" s="56">
        <f t="shared" si="17"/>
        <v>0</v>
      </c>
      <c r="S381" s="56">
        <f t="shared" si="18"/>
        <v>0</v>
      </c>
    </row>
    <row r="382" spans="1:19">
      <c r="A382" s="113"/>
      <c r="B382" s="113"/>
      <c r="C382" s="113"/>
      <c r="D382" s="113"/>
      <c r="E382" s="113"/>
      <c r="F382" s="113"/>
      <c r="G382" s="113"/>
      <c r="H382" s="113"/>
      <c r="I382" s="113"/>
      <c r="J382" s="113"/>
      <c r="K382" s="113"/>
      <c r="L382" s="113"/>
      <c r="M382" s="113"/>
      <c r="N382" s="113"/>
      <c r="O382" s="113"/>
      <c r="P382" s="113"/>
      <c r="Q382" s="127">
        <f t="shared" si="16"/>
        <v>0</v>
      </c>
      <c r="R382" s="56">
        <f t="shared" si="17"/>
        <v>0</v>
      </c>
      <c r="S382" s="56">
        <f t="shared" si="18"/>
        <v>0</v>
      </c>
    </row>
    <row r="383" spans="1:19">
      <c r="A383" s="113"/>
      <c r="B383" s="113"/>
      <c r="C383" s="113"/>
      <c r="D383" s="113"/>
      <c r="E383" s="113"/>
      <c r="F383" s="113"/>
      <c r="G383" s="113"/>
      <c r="H383" s="113"/>
      <c r="I383" s="113"/>
      <c r="J383" s="113"/>
      <c r="K383" s="113"/>
      <c r="L383" s="113"/>
      <c r="M383" s="113"/>
      <c r="N383" s="113"/>
      <c r="O383" s="113"/>
      <c r="P383" s="113"/>
      <c r="Q383" s="127">
        <f t="shared" si="16"/>
        <v>0</v>
      </c>
      <c r="R383" s="56">
        <f t="shared" si="17"/>
        <v>0</v>
      </c>
      <c r="S383" s="56">
        <f t="shared" si="18"/>
        <v>0</v>
      </c>
    </row>
    <row r="384" spans="1:19">
      <c r="A384" s="113"/>
      <c r="B384" s="113"/>
      <c r="C384" s="113"/>
      <c r="D384" s="113"/>
      <c r="E384" s="113"/>
      <c r="F384" s="113"/>
      <c r="G384" s="113"/>
      <c r="H384" s="113"/>
      <c r="I384" s="113"/>
      <c r="J384" s="113"/>
      <c r="K384" s="113"/>
      <c r="L384" s="113"/>
      <c r="M384" s="113"/>
      <c r="N384" s="113"/>
      <c r="O384" s="113"/>
      <c r="P384" s="113"/>
      <c r="Q384" s="127">
        <f t="shared" si="16"/>
        <v>0</v>
      </c>
      <c r="R384" s="56">
        <f t="shared" si="17"/>
        <v>0</v>
      </c>
      <c r="S384" s="56">
        <f t="shared" si="18"/>
        <v>0</v>
      </c>
    </row>
    <row r="385" spans="1:19">
      <c r="A385" s="113"/>
      <c r="B385" s="113"/>
      <c r="C385" s="113"/>
      <c r="D385" s="113"/>
      <c r="E385" s="113"/>
      <c r="F385" s="113"/>
      <c r="G385" s="113"/>
      <c r="H385" s="113"/>
      <c r="I385" s="113"/>
      <c r="J385" s="113"/>
      <c r="K385" s="113"/>
      <c r="L385" s="113"/>
      <c r="M385" s="113"/>
      <c r="N385" s="113"/>
      <c r="O385" s="113"/>
      <c r="P385" s="113"/>
      <c r="Q385" s="127">
        <f t="shared" si="16"/>
        <v>0</v>
      </c>
      <c r="R385" s="56">
        <f t="shared" si="17"/>
        <v>0</v>
      </c>
      <c r="S385" s="56">
        <f t="shared" si="18"/>
        <v>0</v>
      </c>
    </row>
    <row r="386" spans="1:19">
      <c r="A386" s="113"/>
      <c r="B386" s="113"/>
      <c r="C386" s="113"/>
      <c r="D386" s="113"/>
      <c r="E386" s="113"/>
      <c r="F386" s="113"/>
      <c r="G386" s="113"/>
      <c r="H386" s="113"/>
      <c r="I386" s="113"/>
      <c r="J386" s="113"/>
      <c r="K386" s="113"/>
      <c r="L386" s="113"/>
      <c r="M386" s="113"/>
      <c r="N386" s="113"/>
      <c r="O386" s="113"/>
      <c r="P386" s="113"/>
      <c r="Q386" s="127">
        <f t="shared" si="16"/>
        <v>0</v>
      </c>
      <c r="R386" s="56">
        <f t="shared" si="17"/>
        <v>0</v>
      </c>
      <c r="S386" s="56">
        <f t="shared" si="18"/>
        <v>0</v>
      </c>
    </row>
    <row r="387" spans="1:19">
      <c r="A387" s="113"/>
      <c r="B387" s="113"/>
      <c r="C387" s="113"/>
      <c r="D387" s="113"/>
      <c r="E387" s="113"/>
      <c r="F387" s="113"/>
      <c r="G387" s="113"/>
      <c r="H387" s="113"/>
      <c r="I387" s="113"/>
      <c r="J387" s="113"/>
      <c r="K387" s="113"/>
      <c r="L387" s="113"/>
      <c r="M387" s="113"/>
      <c r="N387" s="113"/>
      <c r="O387" s="113"/>
      <c r="P387" s="113"/>
      <c r="Q387" s="127">
        <f t="shared" si="16"/>
        <v>0</v>
      </c>
      <c r="R387" s="56">
        <f t="shared" si="17"/>
        <v>0</v>
      </c>
      <c r="S387" s="56">
        <f t="shared" si="18"/>
        <v>0</v>
      </c>
    </row>
    <row r="388" spans="1:19">
      <c r="A388" s="113"/>
      <c r="B388" s="113"/>
      <c r="C388" s="113"/>
      <c r="D388" s="113"/>
      <c r="E388" s="113"/>
      <c r="F388" s="113"/>
      <c r="G388" s="113"/>
      <c r="H388" s="113"/>
      <c r="I388" s="113"/>
      <c r="J388" s="113"/>
      <c r="K388" s="113"/>
      <c r="L388" s="113"/>
      <c r="M388" s="113"/>
      <c r="N388" s="113"/>
      <c r="O388" s="113"/>
      <c r="P388" s="113"/>
      <c r="Q388" s="127">
        <f t="shared" si="16"/>
        <v>0</v>
      </c>
      <c r="R388" s="56">
        <f t="shared" si="17"/>
        <v>0</v>
      </c>
      <c r="S388" s="56">
        <f t="shared" si="18"/>
        <v>0</v>
      </c>
    </row>
    <row r="389" spans="1:19">
      <c r="A389" s="113"/>
      <c r="B389" s="113"/>
      <c r="C389" s="113"/>
      <c r="D389" s="113"/>
      <c r="E389" s="113"/>
      <c r="F389" s="113"/>
      <c r="G389" s="113"/>
      <c r="H389" s="113"/>
      <c r="I389" s="113"/>
      <c r="J389" s="113"/>
      <c r="K389" s="113"/>
      <c r="L389" s="113"/>
      <c r="M389" s="113"/>
      <c r="N389" s="113"/>
      <c r="O389" s="113"/>
      <c r="P389" s="113"/>
      <c r="Q389" s="127">
        <f t="shared" si="16"/>
        <v>0</v>
      </c>
      <c r="R389" s="56">
        <f t="shared" si="17"/>
        <v>0</v>
      </c>
      <c r="S389" s="56">
        <f t="shared" si="18"/>
        <v>0</v>
      </c>
    </row>
    <row r="390" spans="1:19">
      <c r="A390" s="113"/>
      <c r="B390" s="113"/>
      <c r="C390" s="113"/>
      <c r="D390" s="113"/>
      <c r="E390" s="113"/>
      <c r="F390" s="113"/>
      <c r="G390" s="113"/>
      <c r="H390" s="113"/>
      <c r="I390" s="113"/>
      <c r="J390" s="113"/>
      <c r="K390" s="113"/>
      <c r="L390" s="113"/>
      <c r="M390" s="113"/>
      <c r="N390" s="113"/>
      <c r="O390" s="113"/>
      <c r="P390" s="113"/>
      <c r="Q390" s="127">
        <f t="shared" si="16"/>
        <v>0</v>
      </c>
      <c r="R390" s="56">
        <f t="shared" si="17"/>
        <v>0</v>
      </c>
      <c r="S390" s="56">
        <f t="shared" si="18"/>
        <v>0</v>
      </c>
    </row>
    <row r="391" spans="1:19">
      <c r="A391" s="113"/>
      <c r="B391" s="113"/>
      <c r="C391" s="113"/>
      <c r="D391" s="113"/>
      <c r="E391" s="113"/>
      <c r="F391" s="113"/>
      <c r="G391" s="113"/>
      <c r="H391" s="113"/>
      <c r="I391" s="113"/>
      <c r="J391" s="113"/>
      <c r="K391" s="113"/>
      <c r="L391" s="113"/>
      <c r="M391" s="113"/>
      <c r="N391" s="113"/>
      <c r="O391" s="113"/>
      <c r="P391" s="113"/>
      <c r="Q391" s="127">
        <f t="shared" si="16"/>
        <v>0</v>
      </c>
      <c r="R391" s="56">
        <f t="shared" si="17"/>
        <v>0</v>
      </c>
      <c r="S391" s="56">
        <f t="shared" si="18"/>
        <v>0</v>
      </c>
    </row>
    <row r="392" spans="1:19">
      <c r="A392" s="113"/>
      <c r="B392" s="113"/>
      <c r="C392" s="113"/>
      <c r="D392" s="113"/>
      <c r="E392" s="113"/>
      <c r="F392" s="113"/>
      <c r="G392" s="113"/>
      <c r="H392" s="113"/>
      <c r="I392" s="113"/>
      <c r="J392" s="113"/>
      <c r="K392" s="113"/>
      <c r="L392" s="113"/>
      <c r="M392" s="113"/>
      <c r="N392" s="113"/>
      <c r="O392" s="113"/>
      <c r="P392" s="113"/>
      <c r="Q392" s="127">
        <f t="shared" si="16"/>
        <v>0</v>
      </c>
      <c r="R392" s="56">
        <f t="shared" si="17"/>
        <v>0</v>
      </c>
      <c r="S392" s="56">
        <f t="shared" si="18"/>
        <v>0</v>
      </c>
    </row>
    <row r="393" spans="1:19">
      <c r="A393" s="113"/>
      <c r="B393" s="113"/>
      <c r="C393" s="113"/>
      <c r="D393" s="113"/>
      <c r="E393" s="113"/>
      <c r="F393" s="113"/>
      <c r="G393" s="113"/>
      <c r="H393" s="113"/>
      <c r="I393" s="113"/>
      <c r="J393" s="113"/>
      <c r="K393" s="113"/>
      <c r="L393" s="113"/>
      <c r="M393" s="113"/>
      <c r="N393" s="113"/>
      <c r="O393" s="113"/>
      <c r="P393" s="113"/>
      <c r="Q393" s="127">
        <f t="shared" si="16"/>
        <v>0</v>
      </c>
      <c r="R393" s="56">
        <f t="shared" si="17"/>
        <v>0</v>
      </c>
      <c r="S393" s="56">
        <f t="shared" si="18"/>
        <v>0</v>
      </c>
    </row>
    <row r="394" spans="1:19">
      <c r="A394" s="113"/>
      <c r="B394" s="113"/>
      <c r="C394" s="113"/>
      <c r="D394" s="113"/>
      <c r="E394" s="113"/>
      <c r="F394" s="113"/>
      <c r="G394" s="113"/>
      <c r="H394" s="113"/>
      <c r="I394" s="113"/>
      <c r="J394" s="113"/>
      <c r="K394" s="113"/>
      <c r="L394" s="113"/>
      <c r="M394" s="113"/>
      <c r="N394" s="113"/>
      <c r="O394" s="113"/>
      <c r="P394" s="113"/>
      <c r="Q394" s="127">
        <f t="shared" si="16"/>
        <v>0</v>
      </c>
      <c r="R394" s="56">
        <f t="shared" si="17"/>
        <v>0</v>
      </c>
      <c r="S394" s="56">
        <f t="shared" si="18"/>
        <v>0</v>
      </c>
    </row>
    <row r="395" spans="1:19">
      <c r="A395" s="113"/>
      <c r="B395" s="113"/>
      <c r="C395" s="113"/>
      <c r="D395" s="113"/>
      <c r="E395" s="113"/>
      <c r="F395" s="113"/>
      <c r="G395" s="113"/>
      <c r="H395" s="113"/>
      <c r="I395" s="113"/>
      <c r="J395" s="113"/>
      <c r="K395" s="113"/>
      <c r="L395" s="113"/>
      <c r="M395" s="113"/>
      <c r="N395" s="113"/>
      <c r="O395" s="113"/>
      <c r="P395" s="113"/>
      <c r="Q395" s="127">
        <f t="shared" si="16"/>
        <v>0</v>
      </c>
      <c r="R395" s="56">
        <f t="shared" si="17"/>
        <v>0</v>
      </c>
      <c r="S395" s="56">
        <f t="shared" si="18"/>
        <v>0</v>
      </c>
    </row>
    <row r="396" spans="1:19">
      <c r="A396" s="113"/>
      <c r="B396" s="113"/>
      <c r="C396" s="113"/>
      <c r="D396" s="113"/>
      <c r="E396" s="113"/>
      <c r="F396" s="113"/>
      <c r="G396" s="113"/>
      <c r="H396" s="113"/>
      <c r="I396" s="113"/>
      <c r="J396" s="113"/>
      <c r="K396" s="113"/>
      <c r="L396" s="113"/>
      <c r="M396" s="113"/>
      <c r="N396" s="113"/>
      <c r="O396" s="113"/>
      <c r="P396" s="113"/>
      <c r="Q396" s="127">
        <f t="shared" si="16"/>
        <v>0</v>
      </c>
      <c r="R396" s="56">
        <f t="shared" si="17"/>
        <v>0</v>
      </c>
      <c r="S396" s="56">
        <f t="shared" si="18"/>
        <v>0</v>
      </c>
    </row>
    <row r="397" spans="1:19">
      <c r="A397" s="113"/>
      <c r="B397" s="113"/>
      <c r="C397" s="113"/>
      <c r="D397" s="113"/>
      <c r="E397" s="113"/>
      <c r="F397" s="113"/>
      <c r="G397" s="113"/>
      <c r="H397" s="113"/>
      <c r="I397" s="113"/>
      <c r="J397" s="113"/>
      <c r="K397" s="113"/>
      <c r="L397" s="113"/>
      <c r="M397" s="113"/>
      <c r="N397" s="113"/>
      <c r="O397" s="113"/>
      <c r="P397" s="113"/>
      <c r="Q397" s="127">
        <f t="shared" si="16"/>
        <v>0</v>
      </c>
      <c r="R397" s="56">
        <f t="shared" si="17"/>
        <v>0</v>
      </c>
      <c r="S397" s="56">
        <f t="shared" si="18"/>
        <v>0</v>
      </c>
    </row>
    <row r="398" spans="1:19">
      <c r="A398" s="113"/>
      <c r="B398" s="113"/>
      <c r="C398" s="113"/>
      <c r="D398" s="113"/>
      <c r="E398" s="113"/>
      <c r="F398" s="113"/>
      <c r="G398" s="113"/>
      <c r="H398" s="113"/>
      <c r="I398" s="113"/>
      <c r="J398" s="113"/>
      <c r="K398" s="113"/>
      <c r="L398" s="113"/>
      <c r="M398" s="113"/>
      <c r="N398" s="113"/>
      <c r="O398" s="113"/>
      <c r="P398" s="113"/>
      <c r="Q398" s="127">
        <f t="shared" si="16"/>
        <v>0</v>
      </c>
      <c r="R398" s="56">
        <f t="shared" si="17"/>
        <v>0</v>
      </c>
      <c r="S398" s="56">
        <f t="shared" si="18"/>
        <v>0</v>
      </c>
    </row>
    <row r="399" spans="1:19">
      <c r="A399" s="113"/>
      <c r="B399" s="113"/>
      <c r="C399" s="113"/>
      <c r="D399" s="113"/>
      <c r="E399" s="113"/>
      <c r="F399" s="113"/>
      <c r="G399" s="113"/>
      <c r="H399" s="113"/>
      <c r="I399" s="113"/>
      <c r="J399" s="113"/>
      <c r="K399" s="113"/>
      <c r="L399" s="113"/>
      <c r="M399" s="113"/>
      <c r="N399" s="113"/>
      <c r="O399" s="113"/>
      <c r="P399" s="113"/>
      <c r="Q399" s="127">
        <f t="shared" si="16"/>
        <v>0</v>
      </c>
      <c r="R399" s="56">
        <f t="shared" si="17"/>
        <v>0</v>
      </c>
      <c r="S399" s="56">
        <f t="shared" si="18"/>
        <v>0</v>
      </c>
    </row>
    <row r="400" spans="1:19">
      <c r="A400" s="113"/>
      <c r="B400" s="113"/>
      <c r="C400" s="113"/>
      <c r="D400" s="113"/>
      <c r="E400" s="113"/>
      <c r="F400" s="113"/>
      <c r="G400" s="113"/>
      <c r="H400" s="113"/>
      <c r="I400" s="113"/>
      <c r="J400" s="113"/>
      <c r="K400" s="113"/>
      <c r="L400" s="113"/>
      <c r="M400" s="113"/>
      <c r="N400" s="113"/>
      <c r="O400" s="113"/>
      <c r="P400" s="113"/>
      <c r="Q400" s="127">
        <f t="shared" si="16"/>
        <v>0</v>
      </c>
      <c r="R400" s="56">
        <f t="shared" si="17"/>
        <v>0</v>
      </c>
      <c r="S400" s="56">
        <f t="shared" si="18"/>
        <v>0</v>
      </c>
    </row>
  </sheetData>
  <mergeCells count="29">
    <mergeCell ref="F4:J4"/>
    <mergeCell ref="G5:J5"/>
    <mergeCell ref="M2:Q2"/>
    <mergeCell ref="D9:E9"/>
    <mergeCell ref="M13:P13"/>
    <mergeCell ref="F1:K1"/>
    <mergeCell ref="F3:J3"/>
    <mergeCell ref="M1:Q1"/>
    <mergeCell ref="M3:P3"/>
    <mergeCell ref="F2:K2"/>
    <mergeCell ref="A15:A16"/>
    <mergeCell ref="B15:B16"/>
    <mergeCell ref="C15:C16"/>
    <mergeCell ref="D15:D16"/>
    <mergeCell ref="L15:L16"/>
    <mergeCell ref="K15:K16"/>
    <mergeCell ref="J15:J16"/>
    <mergeCell ref="I15:I16"/>
    <mergeCell ref="H15:H16"/>
    <mergeCell ref="G15:G16"/>
    <mergeCell ref="F15:F16"/>
    <mergeCell ref="E15:E16"/>
    <mergeCell ref="Q15:Q16"/>
    <mergeCell ref="R15:R16"/>
    <mergeCell ref="S15:S16"/>
    <mergeCell ref="M4:P4"/>
    <mergeCell ref="N5:P5"/>
    <mergeCell ref="M15:N15"/>
    <mergeCell ref="O15:P15"/>
  </mergeCells>
  <dataValidations count="3">
    <dataValidation allowBlank="1" showInputMessage="1" showErrorMessage="1" promptTitle="AGREE BALANCE" prompt="This amount should agree to ending balance for GL account 68505000 on the GAAP Trial Balance. This should also be included as a line item on Form 27.30.75 - Transfers Between Funds." sqref="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K65567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3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39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75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1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47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3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19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55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1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27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3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1999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35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1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K3" xr:uid="{3E953F24-C1E7-48E4-859B-067D26E2B14F}"/>
    <dataValidation allowBlank="1" showInputMessage="1" showErrorMessage="1" promptTitle="AGREE BALANCE" prompt="This amount should agree to ending balance for GL account  68510000 on the GAAP Trial Balance.  This should also be included as a line item on Form 27.30.75 - Transfers Between Funds." sqref="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K65568 JG65574 TC65574 ACY65574 AMU65574 AWQ65574 BGM65574 BQI65574 CAE65574 CKA65574 CTW65574 DDS65574 DNO65574 DXK65574 EHG65574 ERC65574 FAY65574 FKU65574 FUQ65574 GEM65574 GOI65574 GYE65574 HIA65574 HRW65574 IBS65574 ILO65574 IVK65574 JFG65574 JPC65574 JYY65574 KIU65574 KSQ65574 LCM65574 LMI65574 LWE65574 MGA65574 MPW65574 MZS65574 NJO65574 NTK65574 ODG65574 ONC65574 OWY65574 PGU65574 PQQ65574 QAM65574 QKI65574 QUE65574 REA65574 RNW65574 RXS65574 SHO65574 SRK65574 TBG65574 TLC65574 TUY65574 UEU65574 UOQ65574 UYM65574 VII65574 VSE65574 WCA65574 WLW65574 WVS65574 K131104 JG131110 TC131110 ACY131110 AMU131110 AWQ131110 BGM131110 BQI131110 CAE131110 CKA131110 CTW131110 DDS131110 DNO131110 DXK131110 EHG131110 ERC131110 FAY131110 FKU131110 FUQ131110 GEM131110 GOI131110 GYE131110 HIA131110 HRW131110 IBS131110 ILO131110 IVK131110 JFG131110 JPC131110 JYY131110 KIU131110 KSQ131110 LCM131110 LMI131110 LWE131110 MGA131110 MPW131110 MZS131110 NJO131110 NTK131110 ODG131110 ONC131110 OWY131110 PGU131110 PQQ131110 QAM131110 QKI131110 QUE131110 REA131110 RNW131110 RXS131110 SHO131110 SRK131110 TBG131110 TLC131110 TUY131110 UEU131110 UOQ131110 UYM131110 VII131110 VSE131110 WCA131110 WLW131110 WVS131110 K196640 JG196646 TC196646 ACY196646 AMU196646 AWQ196646 BGM196646 BQI196646 CAE196646 CKA196646 CTW196646 DDS196646 DNO196646 DXK196646 EHG196646 ERC196646 FAY196646 FKU196646 FUQ196646 GEM196646 GOI196646 GYE196646 HIA196646 HRW196646 IBS196646 ILO196646 IVK196646 JFG196646 JPC196646 JYY196646 KIU196646 KSQ196646 LCM196646 LMI196646 LWE196646 MGA196646 MPW196646 MZS196646 NJO196646 NTK196646 ODG196646 ONC196646 OWY196646 PGU196646 PQQ196646 QAM196646 QKI196646 QUE196646 REA196646 RNW196646 RXS196646 SHO196646 SRK196646 TBG196646 TLC196646 TUY196646 UEU196646 UOQ196646 UYM196646 VII196646 VSE196646 WCA196646 WLW196646 WVS196646 K262176 JG262182 TC262182 ACY262182 AMU262182 AWQ262182 BGM262182 BQI262182 CAE262182 CKA262182 CTW262182 DDS262182 DNO262182 DXK262182 EHG262182 ERC262182 FAY262182 FKU262182 FUQ262182 GEM262182 GOI262182 GYE262182 HIA262182 HRW262182 IBS262182 ILO262182 IVK262182 JFG262182 JPC262182 JYY262182 KIU262182 KSQ262182 LCM262182 LMI262182 LWE262182 MGA262182 MPW262182 MZS262182 NJO262182 NTK262182 ODG262182 ONC262182 OWY262182 PGU262182 PQQ262182 QAM262182 QKI262182 QUE262182 REA262182 RNW262182 RXS262182 SHO262182 SRK262182 TBG262182 TLC262182 TUY262182 UEU262182 UOQ262182 UYM262182 VII262182 VSE262182 WCA262182 WLW262182 WVS262182 K327712 JG327718 TC327718 ACY327718 AMU327718 AWQ327718 BGM327718 BQI327718 CAE327718 CKA327718 CTW327718 DDS327718 DNO327718 DXK327718 EHG327718 ERC327718 FAY327718 FKU327718 FUQ327718 GEM327718 GOI327718 GYE327718 HIA327718 HRW327718 IBS327718 ILO327718 IVK327718 JFG327718 JPC327718 JYY327718 KIU327718 KSQ327718 LCM327718 LMI327718 LWE327718 MGA327718 MPW327718 MZS327718 NJO327718 NTK327718 ODG327718 ONC327718 OWY327718 PGU327718 PQQ327718 QAM327718 QKI327718 QUE327718 REA327718 RNW327718 RXS327718 SHO327718 SRK327718 TBG327718 TLC327718 TUY327718 UEU327718 UOQ327718 UYM327718 VII327718 VSE327718 WCA327718 WLW327718 WVS327718 K393248 JG393254 TC393254 ACY393254 AMU393254 AWQ393254 BGM393254 BQI393254 CAE393254 CKA393254 CTW393254 DDS393254 DNO393254 DXK393254 EHG393254 ERC393254 FAY393254 FKU393254 FUQ393254 GEM393254 GOI393254 GYE393254 HIA393254 HRW393254 IBS393254 ILO393254 IVK393254 JFG393254 JPC393254 JYY393254 KIU393254 KSQ393254 LCM393254 LMI393254 LWE393254 MGA393254 MPW393254 MZS393254 NJO393254 NTK393254 ODG393254 ONC393254 OWY393254 PGU393254 PQQ393254 QAM393254 QKI393254 QUE393254 REA393254 RNW393254 RXS393254 SHO393254 SRK393254 TBG393254 TLC393254 TUY393254 UEU393254 UOQ393254 UYM393254 VII393254 VSE393254 WCA393254 WLW393254 WVS393254 K458784 JG458790 TC458790 ACY458790 AMU458790 AWQ458790 BGM458790 BQI458790 CAE458790 CKA458790 CTW458790 DDS458790 DNO458790 DXK458790 EHG458790 ERC458790 FAY458790 FKU458790 FUQ458790 GEM458790 GOI458790 GYE458790 HIA458790 HRW458790 IBS458790 ILO458790 IVK458790 JFG458790 JPC458790 JYY458790 KIU458790 KSQ458790 LCM458790 LMI458790 LWE458790 MGA458790 MPW458790 MZS458790 NJO458790 NTK458790 ODG458790 ONC458790 OWY458790 PGU458790 PQQ458790 QAM458790 QKI458790 QUE458790 REA458790 RNW458790 RXS458790 SHO458790 SRK458790 TBG458790 TLC458790 TUY458790 UEU458790 UOQ458790 UYM458790 VII458790 VSE458790 WCA458790 WLW458790 WVS458790 K524320 JG524326 TC524326 ACY524326 AMU524326 AWQ524326 BGM524326 BQI524326 CAE524326 CKA524326 CTW524326 DDS524326 DNO524326 DXK524326 EHG524326 ERC524326 FAY524326 FKU524326 FUQ524326 GEM524326 GOI524326 GYE524326 HIA524326 HRW524326 IBS524326 ILO524326 IVK524326 JFG524326 JPC524326 JYY524326 KIU524326 KSQ524326 LCM524326 LMI524326 LWE524326 MGA524326 MPW524326 MZS524326 NJO524326 NTK524326 ODG524326 ONC524326 OWY524326 PGU524326 PQQ524326 QAM524326 QKI524326 QUE524326 REA524326 RNW524326 RXS524326 SHO524326 SRK524326 TBG524326 TLC524326 TUY524326 UEU524326 UOQ524326 UYM524326 VII524326 VSE524326 WCA524326 WLW524326 WVS524326 K589856 JG589862 TC589862 ACY589862 AMU589862 AWQ589862 BGM589862 BQI589862 CAE589862 CKA589862 CTW589862 DDS589862 DNO589862 DXK589862 EHG589862 ERC589862 FAY589862 FKU589862 FUQ589862 GEM589862 GOI589862 GYE589862 HIA589862 HRW589862 IBS589862 ILO589862 IVK589862 JFG589862 JPC589862 JYY589862 KIU589862 KSQ589862 LCM589862 LMI589862 LWE589862 MGA589862 MPW589862 MZS589862 NJO589862 NTK589862 ODG589862 ONC589862 OWY589862 PGU589862 PQQ589862 QAM589862 QKI589862 QUE589862 REA589862 RNW589862 RXS589862 SHO589862 SRK589862 TBG589862 TLC589862 TUY589862 UEU589862 UOQ589862 UYM589862 VII589862 VSE589862 WCA589862 WLW589862 WVS589862 K655392 JG655398 TC655398 ACY655398 AMU655398 AWQ655398 BGM655398 BQI655398 CAE655398 CKA655398 CTW655398 DDS655398 DNO655398 DXK655398 EHG655398 ERC655398 FAY655398 FKU655398 FUQ655398 GEM655398 GOI655398 GYE655398 HIA655398 HRW655398 IBS655398 ILO655398 IVK655398 JFG655398 JPC655398 JYY655398 KIU655398 KSQ655398 LCM655398 LMI655398 LWE655398 MGA655398 MPW655398 MZS655398 NJO655398 NTK655398 ODG655398 ONC655398 OWY655398 PGU655398 PQQ655398 QAM655398 QKI655398 QUE655398 REA655398 RNW655398 RXS655398 SHO655398 SRK655398 TBG655398 TLC655398 TUY655398 UEU655398 UOQ655398 UYM655398 VII655398 VSE655398 WCA655398 WLW655398 WVS655398 K720928 JG720934 TC720934 ACY720934 AMU720934 AWQ720934 BGM720934 BQI720934 CAE720934 CKA720934 CTW720934 DDS720934 DNO720934 DXK720934 EHG720934 ERC720934 FAY720934 FKU720934 FUQ720934 GEM720934 GOI720934 GYE720934 HIA720934 HRW720934 IBS720934 ILO720934 IVK720934 JFG720934 JPC720934 JYY720934 KIU720934 KSQ720934 LCM720934 LMI720934 LWE720934 MGA720934 MPW720934 MZS720934 NJO720934 NTK720934 ODG720934 ONC720934 OWY720934 PGU720934 PQQ720934 QAM720934 QKI720934 QUE720934 REA720934 RNW720934 RXS720934 SHO720934 SRK720934 TBG720934 TLC720934 TUY720934 UEU720934 UOQ720934 UYM720934 VII720934 VSE720934 WCA720934 WLW720934 WVS720934 K786464 JG786470 TC786470 ACY786470 AMU786470 AWQ786470 BGM786470 BQI786470 CAE786470 CKA786470 CTW786470 DDS786470 DNO786470 DXK786470 EHG786470 ERC786470 FAY786470 FKU786470 FUQ786470 GEM786470 GOI786470 GYE786470 HIA786470 HRW786470 IBS786470 ILO786470 IVK786470 JFG786470 JPC786470 JYY786470 KIU786470 KSQ786470 LCM786470 LMI786470 LWE786470 MGA786470 MPW786470 MZS786470 NJO786470 NTK786470 ODG786470 ONC786470 OWY786470 PGU786470 PQQ786470 QAM786470 QKI786470 QUE786470 REA786470 RNW786470 RXS786470 SHO786470 SRK786470 TBG786470 TLC786470 TUY786470 UEU786470 UOQ786470 UYM786470 VII786470 VSE786470 WCA786470 WLW786470 WVS786470 K852000 JG852006 TC852006 ACY852006 AMU852006 AWQ852006 BGM852006 BQI852006 CAE852006 CKA852006 CTW852006 DDS852006 DNO852006 DXK852006 EHG852006 ERC852006 FAY852006 FKU852006 FUQ852006 GEM852006 GOI852006 GYE852006 HIA852006 HRW852006 IBS852006 ILO852006 IVK852006 JFG852006 JPC852006 JYY852006 KIU852006 KSQ852006 LCM852006 LMI852006 LWE852006 MGA852006 MPW852006 MZS852006 NJO852006 NTK852006 ODG852006 ONC852006 OWY852006 PGU852006 PQQ852006 QAM852006 QKI852006 QUE852006 REA852006 RNW852006 RXS852006 SHO852006 SRK852006 TBG852006 TLC852006 TUY852006 UEU852006 UOQ852006 UYM852006 VII852006 VSE852006 WCA852006 WLW852006 WVS852006 K917536 JG917542 TC917542 ACY917542 AMU917542 AWQ917542 BGM917542 BQI917542 CAE917542 CKA917542 CTW917542 DDS917542 DNO917542 DXK917542 EHG917542 ERC917542 FAY917542 FKU917542 FUQ917542 GEM917542 GOI917542 GYE917542 HIA917542 HRW917542 IBS917542 ILO917542 IVK917542 JFG917542 JPC917542 JYY917542 KIU917542 KSQ917542 LCM917542 LMI917542 LWE917542 MGA917542 MPW917542 MZS917542 NJO917542 NTK917542 ODG917542 ONC917542 OWY917542 PGU917542 PQQ917542 QAM917542 QKI917542 QUE917542 REA917542 RNW917542 RXS917542 SHO917542 SRK917542 TBG917542 TLC917542 TUY917542 UEU917542 UOQ917542 UYM917542 VII917542 VSE917542 WCA917542 WLW917542 WVS917542 K983072 JG983078 TC983078 ACY983078 AMU983078 AWQ983078 BGM983078 BQI983078 CAE983078 CKA983078 CTW983078 DDS983078 DNO983078 DXK983078 EHG983078 ERC983078 FAY983078 FKU983078 FUQ983078 GEM983078 GOI983078 GYE983078 HIA983078 HRW983078 IBS983078 ILO983078 IVK983078 JFG983078 JPC983078 JYY983078 KIU983078 KSQ983078 LCM983078 LMI983078 LWE983078 MGA983078 MPW983078 MZS983078 NJO983078 NTK983078 ODG983078 ONC983078 OWY983078 PGU983078 PQQ983078 QAM983078 QKI983078 QUE983078 REA983078 RNW983078 RXS983078 SHO983078 SRK983078 TBG983078 TLC983078 TUY983078 UEU983078 UOQ983078 UYM983078 VII983078 VSE983078 WCA983078 WLW983078 WVS983078 K4" xr:uid="{90D962A0-EA2F-483E-9250-D9454CFDA6C4}"/>
    <dataValidation allowBlank="1" showInputMessage="1" showErrorMessage="1" prompt="This should be a line item on Form 27.30.55 - Due To/From Other Funds" sqref="JM37:JM38 TI37:TI38 ADE37:ADE38 ANA37:ANA38 AWW37:AWW38 BGS37:BGS38 BQO37:BQO38 CAK37:CAK38 CKG37:CKG38 CUC37:CUC38 DDY37:DDY38 DNU37:DNU38 DXQ37:DXQ38 EHM37:EHM38 ERI37:ERI38 FBE37:FBE38 FLA37:FLA38 FUW37:FUW38 GES37:GES38 GOO37:GOO38 GYK37:GYK38 HIG37:HIG38 HSC37:HSC38 IBY37:IBY38 ILU37:ILU38 IVQ37:IVQ38 JFM37:JFM38 JPI37:JPI38 JZE37:JZE38 KJA37:KJA38 KSW37:KSW38 LCS37:LCS38 LMO37:LMO38 LWK37:LWK38 MGG37:MGG38 MQC37:MQC38 MZY37:MZY38 NJU37:NJU38 NTQ37:NTQ38 ODM37:ODM38 ONI37:ONI38 OXE37:OXE38 PHA37:PHA38 PQW37:PQW38 QAS37:QAS38 QKO37:QKO38 QUK37:QUK38 REG37:REG38 ROC37:ROC38 RXY37:RXY38 SHU37:SHU38 SRQ37:SRQ38 TBM37:TBM38 TLI37:TLI38 TVE37:TVE38 UFA37:UFA38 UOW37:UOW38 UYS37:UYS38 VIO37:VIO38 VSK37:VSK38 WCG37:WCG38 WMC37:WMC38 WVY37:WVY38 Q65567:Q65568 JM65573:JM65574 TI65573:TI65574 ADE65573:ADE65574 ANA65573:ANA65574 AWW65573:AWW65574 BGS65573:BGS65574 BQO65573:BQO65574 CAK65573:CAK65574 CKG65573:CKG65574 CUC65573:CUC65574 DDY65573:DDY65574 DNU65573:DNU65574 DXQ65573:DXQ65574 EHM65573:EHM65574 ERI65573:ERI65574 FBE65573:FBE65574 FLA65573:FLA65574 FUW65573:FUW65574 GES65573:GES65574 GOO65573:GOO65574 GYK65573:GYK65574 HIG65573:HIG65574 HSC65573:HSC65574 IBY65573:IBY65574 ILU65573:ILU65574 IVQ65573:IVQ65574 JFM65573:JFM65574 JPI65573:JPI65574 JZE65573:JZE65574 KJA65573:KJA65574 KSW65573:KSW65574 LCS65573:LCS65574 LMO65573:LMO65574 LWK65573:LWK65574 MGG65573:MGG65574 MQC65573:MQC65574 MZY65573:MZY65574 NJU65573:NJU65574 NTQ65573:NTQ65574 ODM65573:ODM65574 ONI65573:ONI65574 OXE65573:OXE65574 PHA65573:PHA65574 PQW65573:PQW65574 QAS65573:QAS65574 QKO65573:QKO65574 QUK65573:QUK65574 REG65573:REG65574 ROC65573:ROC65574 RXY65573:RXY65574 SHU65573:SHU65574 SRQ65573:SRQ65574 TBM65573:TBM65574 TLI65573:TLI65574 TVE65573:TVE65574 UFA65573:UFA65574 UOW65573:UOW65574 UYS65573:UYS65574 VIO65573:VIO65574 VSK65573:VSK65574 WCG65573:WCG65574 WMC65573:WMC65574 WVY65573:WVY65574 Q131103:Q131104 JM131109:JM131110 TI131109:TI131110 ADE131109:ADE131110 ANA131109:ANA131110 AWW131109:AWW131110 BGS131109:BGS131110 BQO131109:BQO131110 CAK131109:CAK131110 CKG131109:CKG131110 CUC131109:CUC131110 DDY131109:DDY131110 DNU131109:DNU131110 DXQ131109:DXQ131110 EHM131109:EHM131110 ERI131109:ERI131110 FBE131109:FBE131110 FLA131109:FLA131110 FUW131109:FUW131110 GES131109:GES131110 GOO131109:GOO131110 GYK131109:GYK131110 HIG131109:HIG131110 HSC131109:HSC131110 IBY131109:IBY131110 ILU131109:ILU131110 IVQ131109:IVQ131110 JFM131109:JFM131110 JPI131109:JPI131110 JZE131109:JZE131110 KJA131109:KJA131110 KSW131109:KSW131110 LCS131109:LCS131110 LMO131109:LMO131110 LWK131109:LWK131110 MGG131109:MGG131110 MQC131109:MQC131110 MZY131109:MZY131110 NJU131109:NJU131110 NTQ131109:NTQ131110 ODM131109:ODM131110 ONI131109:ONI131110 OXE131109:OXE131110 PHA131109:PHA131110 PQW131109:PQW131110 QAS131109:QAS131110 QKO131109:QKO131110 QUK131109:QUK131110 REG131109:REG131110 ROC131109:ROC131110 RXY131109:RXY131110 SHU131109:SHU131110 SRQ131109:SRQ131110 TBM131109:TBM131110 TLI131109:TLI131110 TVE131109:TVE131110 UFA131109:UFA131110 UOW131109:UOW131110 UYS131109:UYS131110 VIO131109:VIO131110 VSK131109:VSK131110 WCG131109:WCG131110 WMC131109:WMC131110 WVY131109:WVY131110 Q196639:Q196640 JM196645:JM196646 TI196645:TI196646 ADE196645:ADE196646 ANA196645:ANA196646 AWW196645:AWW196646 BGS196645:BGS196646 BQO196645:BQO196646 CAK196645:CAK196646 CKG196645:CKG196646 CUC196645:CUC196646 DDY196645:DDY196646 DNU196645:DNU196646 DXQ196645:DXQ196646 EHM196645:EHM196646 ERI196645:ERI196646 FBE196645:FBE196646 FLA196645:FLA196646 FUW196645:FUW196646 GES196645:GES196646 GOO196645:GOO196646 GYK196645:GYK196646 HIG196645:HIG196646 HSC196645:HSC196646 IBY196645:IBY196646 ILU196645:ILU196646 IVQ196645:IVQ196646 JFM196645:JFM196646 JPI196645:JPI196646 JZE196645:JZE196646 KJA196645:KJA196646 KSW196645:KSW196646 LCS196645:LCS196646 LMO196645:LMO196646 LWK196645:LWK196646 MGG196645:MGG196646 MQC196645:MQC196646 MZY196645:MZY196646 NJU196645:NJU196646 NTQ196645:NTQ196646 ODM196645:ODM196646 ONI196645:ONI196646 OXE196645:OXE196646 PHA196645:PHA196646 PQW196645:PQW196646 QAS196645:QAS196646 QKO196645:QKO196646 QUK196645:QUK196646 REG196645:REG196646 ROC196645:ROC196646 RXY196645:RXY196646 SHU196645:SHU196646 SRQ196645:SRQ196646 TBM196645:TBM196646 TLI196645:TLI196646 TVE196645:TVE196646 UFA196645:UFA196646 UOW196645:UOW196646 UYS196645:UYS196646 VIO196645:VIO196646 VSK196645:VSK196646 WCG196645:WCG196646 WMC196645:WMC196646 WVY196645:WVY196646 Q262175:Q262176 JM262181:JM262182 TI262181:TI262182 ADE262181:ADE262182 ANA262181:ANA262182 AWW262181:AWW262182 BGS262181:BGS262182 BQO262181:BQO262182 CAK262181:CAK262182 CKG262181:CKG262182 CUC262181:CUC262182 DDY262181:DDY262182 DNU262181:DNU262182 DXQ262181:DXQ262182 EHM262181:EHM262182 ERI262181:ERI262182 FBE262181:FBE262182 FLA262181:FLA262182 FUW262181:FUW262182 GES262181:GES262182 GOO262181:GOO262182 GYK262181:GYK262182 HIG262181:HIG262182 HSC262181:HSC262182 IBY262181:IBY262182 ILU262181:ILU262182 IVQ262181:IVQ262182 JFM262181:JFM262182 JPI262181:JPI262182 JZE262181:JZE262182 KJA262181:KJA262182 KSW262181:KSW262182 LCS262181:LCS262182 LMO262181:LMO262182 LWK262181:LWK262182 MGG262181:MGG262182 MQC262181:MQC262182 MZY262181:MZY262182 NJU262181:NJU262182 NTQ262181:NTQ262182 ODM262181:ODM262182 ONI262181:ONI262182 OXE262181:OXE262182 PHA262181:PHA262182 PQW262181:PQW262182 QAS262181:QAS262182 QKO262181:QKO262182 QUK262181:QUK262182 REG262181:REG262182 ROC262181:ROC262182 RXY262181:RXY262182 SHU262181:SHU262182 SRQ262181:SRQ262182 TBM262181:TBM262182 TLI262181:TLI262182 TVE262181:TVE262182 UFA262181:UFA262182 UOW262181:UOW262182 UYS262181:UYS262182 VIO262181:VIO262182 VSK262181:VSK262182 WCG262181:WCG262182 WMC262181:WMC262182 WVY262181:WVY262182 Q327711:Q327712 JM327717:JM327718 TI327717:TI327718 ADE327717:ADE327718 ANA327717:ANA327718 AWW327717:AWW327718 BGS327717:BGS327718 BQO327717:BQO327718 CAK327717:CAK327718 CKG327717:CKG327718 CUC327717:CUC327718 DDY327717:DDY327718 DNU327717:DNU327718 DXQ327717:DXQ327718 EHM327717:EHM327718 ERI327717:ERI327718 FBE327717:FBE327718 FLA327717:FLA327718 FUW327717:FUW327718 GES327717:GES327718 GOO327717:GOO327718 GYK327717:GYK327718 HIG327717:HIG327718 HSC327717:HSC327718 IBY327717:IBY327718 ILU327717:ILU327718 IVQ327717:IVQ327718 JFM327717:JFM327718 JPI327717:JPI327718 JZE327717:JZE327718 KJA327717:KJA327718 KSW327717:KSW327718 LCS327717:LCS327718 LMO327717:LMO327718 LWK327717:LWK327718 MGG327717:MGG327718 MQC327717:MQC327718 MZY327717:MZY327718 NJU327717:NJU327718 NTQ327717:NTQ327718 ODM327717:ODM327718 ONI327717:ONI327718 OXE327717:OXE327718 PHA327717:PHA327718 PQW327717:PQW327718 QAS327717:QAS327718 QKO327717:QKO327718 QUK327717:QUK327718 REG327717:REG327718 ROC327717:ROC327718 RXY327717:RXY327718 SHU327717:SHU327718 SRQ327717:SRQ327718 TBM327717:TBM327718 TLI327717:TLI327718 TVE327717:TVE327718 UFA327717:UFA327718 UOW327717:UOW327718 UYS327717:UYS327718 VIO327717:VIO327718 VSK327717:VSK327718 WCG327717:WCG327718 WMC327717:WMC327718 WVY327717:WVY327718 Q393247:Q393248 JM393253:JM393254 TI393253:TI393254 ADE393253:ADE393254 ANA393253:ANA393254 AWW393253:AWW393254 BGS393253:BGS393254 BQO393253:BQO393254 CAK393253:CAK393254 CKG393253:CKG393254 CUC393253:CUC393254 DDY393253:DDY393254 DNU393253:DNU393254 DXQ393253:DXQ393254 EHM393253:EHM393254 ERI393253:ERI393254 FBE393253:FBE393254 FLA393253:FLA393254 FUW393253:FUW393254 GES393253:GES393254 GOO393253:GOO393254 GYK393253:GYK393254 HIG393253:HIG393254 HSC393253:HSC393254 IBY393253:IBY393254 ILU393253:ILU393254 IVQ393253:IVQ393254 JFM393253:JFM393254 JPI393253:JPI393254 JZE393253:JZE393254 KJA393253:KJA393254 KSW393253:KSW393254 LCS393253:LCS393254 LMO393253:LMO393254 LWK393253:LWK393254 MGG393253:MGG393254 MQC393253:MQC393254 MZY393253:MZY393254 NJU393253:NJU393254 NTQ393253:NTQ393254 ODM393253:ODM393254 ONI393253:ONI393254 OXE393253:OXE393254 PHA393253:PHA393254 PQW393253:PQW393254 QAS393253:QAS393254 QKO393253:QKO393254 QUK393253:QUK393254 REG393253:REG393254 ROC393253:ROC393254 RXY393253:RXY393254 SHU393253:SHU393254 SRQ393253:SRQ393254 TBM393253:TBM393254 TLI393253:TLI393254 TVE393253:TVE393254 UFA393253:UFA393254 UOW393253:UOW393254 UYS393253:UYS393254 VIO393253:VIO393254 VSK393253:VSK393254 WCG393253:WCG393254 WMC393253:WMC393254 WVY393253:WVY393254 Q458783:Q458784 JM458789:JM458790 TI458789:TI458790 ADE458789:ADE458790 ANA458789:ANA458790 AWW458789:AWW458790 BGS458789:BGS458790 BQO458789:BQO458790 CAK458789:CAK458790 CKG458789:CKG458790 CUC458789:CUC458790 DDY458789:DDY458790 DNU458789:DNU458790 DXQ458789:DXQ458790 EHM458789:EHM458790 ERI458789:ERI458790 FBE458789:FBE458790 FLA458789:FLA458790 FUW458789:FUW458790 GES458789:GES458790 GOO458789:GOO458790 GYK458789:GYK458790 HIG458789:HIG458790 HSC458789:HSC458790 IBY458789:IBY458790 ILU458789:ILU458790 IVQ458789:IVQ458790 JFM458789:JFM458790 JPI458789:JPI458790 JZE458789:JZE458790 KJA458789:KJA458790 KSW458789:KSW458790 LCS458789:LCS458790 LMO458789:LMO458790 LWK458789:LWK458790 MGG458789:MGG458790 MQC458789:MQC458790 MZY458789:MZY458790 NJU458789:NJU458790 NTQ458789:NTQ458790 ODM458789:ODM458790 ONI458789:ONI458790 OXE458789:OXE458790 PHA458789:PHA458790 PQW458789:PQW458790 QAS458789:QAS458790 QKO458789:QKO458790 QUK458789:QUK458790 REG458789:REG458790 ROC458789:ROC458790 RXY458789:RXY458790 SHU458789:SHU458790 SRQ458789:SRQ458790 TBM458789:TBM458790 TLI458789:TLI458790 TVE458789:TVE458790 UFA458789:UFA458790 UOW458789:UOW458790 UYS458789:UYS458790 VIO458789:VIO458790 VSK458789:VSK458790 WCG458789:WCG458790 WMC458789:WMC458790 WVY458789:WVY458790 Q524319:Q524320 JM524325:JM524326 TI524325:TI524326 ADE524325:ADE524326 ANA524325:ANA524326 AWW524325:AWW524326 BGS524325:BGS524326 BQO524325:BQO524326 CAK524325:CAK524326 CKG524325:CKG524326 CUC524325:CUC524326 DDY524325:DDY524326 DNU524325:DNU524326 DXQ524325:DXQ524326 EHM524325:EHM524326 ERI524325:ERI524326 FBE524325:FBE524326 FLA524325:FLA524326 FUW524325:FUW524326 GES524325:GES524326 GOO524325:GOO524326 GYK524325:GYK524326 HIG524325:HIG524326 HSC524325:HSC524326 IBY524325:IBY524326 ILU524325:ILU524326 IVQ524325:IVQ524326 JFM524325:JFM524326 JPI524325:JPI524326 JZE524325:JZE524326 KJA524325:KJA524326 KSW524325:KSW524326 LCS524325:LCS524326 LMO524325:LMO524326 LWK524325:LWK524326 MGG524325:MGG524326 MQC524325:MQC524326 MZY524325:MZY524326 NJU524325:NJU524326 NTQ524325:NTQ524326 ODM524325:ODM524326 ONI524325:ONI524326 OXE524325:OXE524326 PHA524325:PHA524326 PQW524325:PQW524326 QAS524325:QAS524326 QKO524325:QKO524326 QUK524325:QUK524326 REG524325:REG524326 ROC524325:ROC524326 RXY524325:RXY524326 SHU524325:SHU524326 SRQ524325:SRQ524326 TBM524325:TBM524326 TLI524325:TLI524326 TVE524325:TVE524326 UFA524325:UFA524326 UOW524325:UOW524326 UYS524325:UYS524326 VIO524325:VIO524326 VSK524325:VSK524326 WCG524325:WCG524326 WMC524325:WMC524326 WVY524325:WVY524326 Q589855:Q589856 JM589861:JM589862 TI589861:TI589862 ADE589861:ADE589862 ANA589861:ANA589862 AWW589861:AWW589862 BGS589861:BGS589862 BQO589861:BQO589862 CAK589861:CAK589862 CKG589861:CKG589862 CUC589861:CUC589862 DDY589861:DDY589862 DNU589861:DNU589862 DXQ589861:DXQ589862 EHM589861:EHM589862 ERI589861:ERI589862 FBE589861:FBE589862 FLA589861:FLA589862 FUW589861:FUW589862 GES589861:GES589862 GOO589861:GOO589862 GYK589861:GYK589862 HIG589861:HIG589862 HSC589861:HSC589862 IBY589861:IBY589862 ILU589861:ILU589862 IVQ589861:IVQ589862 JFM589861:JFM589862 JPI589861:JPI589862 JZE589861:JZE589862 KJA589861:KJA589862 KSW589861:KSW589862 LCS589861:LCS589862 LMO589861:LMO589862 LWK589861:LWK589862 MGG589861:MGG589862 MQC589861:MQC589862 MZY589861:MZY589862 NJU589861:NJU589862 NTQ589861:NTQ589862 ODM589861:ODM589862 ONI589861:ONI589862 OXE589861:OXE589862 PHA589861:PHA589862 PQW589861:PQW589862 QAS589861:QAS589862 QKO589861:QKO589862 QUK589861:QUK589862 REG589861:REG589862 ROC589861:ROC589862 RXY589861:RXY589862 SHU589861:SHU589862 SRQ589861:SRQ589862 TBM589861:TBM589862 TLI589861:TLI589862 TVE589861:TVE589862 UFA589861:UFA589862 UOW589861:UOW589862 UYS589861:UYS589862 VIO589861:VIO589862 VSK589861:VSK589862 WCG589861:WCG589862 WMC589861:WMC589862 WVY589861:WVY589862 Q655391:Q655392 JM655397:JM655398 TI655397:TI655398 ADE655397:ADE655398 ANA655397:ANA655398 AWW655397:AWW655398 BGS655397:BGS655398 BQO655397:BQO655398 CAK655397:CAK655398 CKG655397:CKG655398 CUC655397:CUC655398 DDY655397:DDY655398 DNU655397:DNU655398 DXQ655397:DXQ655398 EHM655397:EHM655398 ERI655397:ERI655398 FBE655397:FBE655398 FLA655397:FLA655398 FUW655397:FUW655398 GES655397:GES655398 GOO655397:GOO655398 GYK655397:GYK655398 HIG655397:HIG655398 HSC655397:HSC655398 IBY655397:IBY655398 ILU655397:ILU655398 IVQ655397:IVQ655398 JFM655397:JFM655398 JPI655397:JPI655398 JZE655397:JZE655398 KJA655397:KJA655398 KSW655397:KSW655398 LCS655397:LCS655398 LMO655397:LMO655398 LWK655397:LWK655398 MGG655397:MGG655398 MQC655397:MQC655398 MZY655397:MZY655398 NJU655397:NJU655398 NTQ655397:NTQ655398 ODM655397:ODM655398 ONI655397:ONI655398 OXE655397:OXE655398 PHA655397:PHA655398 PQW655397:PQW655398 QAS655397:QAS655398 QKO655397:QKO655398 QUK655397:QUK655398 REG655397:REG655398 ROC655397:ROC655398 RXY655397:RXY655398 SHU655397:SHU655398 SRQ655397:SRQ655398 TBM655397:TBM655398 TLI655397:TLI655398 TVE655397:TVE655398 UFA655397:UFA655398 UOW655397:UOW655398 UYS655397:UYS655398 VIO655397:VIO655398 VSK655397:VSK655398 WCG655397:WCG655398 WMC655397:WMC655398 WVY655397:WVY655398 Q720927:Q720928 JM720933:JM720934 TI720933:TI720934 ADE720933:ADE720934 ANA720933:ANA720934 AWW720933:AWW720934 BGS720933:BGS720934 BQO720933:BQO720934 CAK720933:CAK720934 CKG720933:CKG720934 CUC720933:CUC720934 DDY720933:DDY720934 DNU720933:DNU720934 DXQ720933:DXQ720934 EHM720933:EHM720934 ERI720933:ERI720934 FBE720933:FBE720934 FLA720933:FLA720934 FUW720933:FUW720934 GES720933:GES720934 GOO720933:GOO720934 GYK720933:GYK720934 HIG720933:HIG720934 HSC720933:HSC720934 IBY720933:IBY720934 ILU720933:ILU720934 IVQ720933:IVQ720934 JFM720933:JFM720934 JPI720933:JPI720934 JZE720933:JZE720934 KJA720933:KJA720934 KSW720933:KSW720934 LCS720933:LCS720934 LMO720933:LMO720934 LWK720933:LWK720934 MGG720933:MGG720934 MQC720933:MQC720934 MZY720933:MZY720934 NJU720933:NJU720934 NTQ720933:NTQ720934 ODM720933:ODM720934 ONI720933:ONI720934 OXE720933:OXE720934 PHA720933:PHA720934 PQW720933:PQW720934 QAS720933:QAS720934 QKO720933:QKO720934 QUK720933:QUK720934 REG720933:REG720934 ROC720933:ROC720934 RXY720933:RXY720934 SHU720933:SHU720934 SRQ720933:SRQ720934 TBM720933:TBM720934 TLI720933:TLI720934 TVE720933:TVE720934 UFA720933:UFA720934 UOW720933:UOW720934 UYS720933:UYS720934 VIO720933:VIO720934 VSK720933:VSK720934 WCG720933:WCG720934 WMC720933:WMC720934 WVY720933:WVY720934 Q786463:Q786464 JM786469:JM786470 TI786469:TI786470 ADE786469:ADE786470 ANA786469:ANA786470 AWW786469:AWW786470 BGS786469:BGS786470 BQO786469:BQO786470 CAK786469:CAK786470 CKG786469:CKG786470 CUC786469:CUC786470 DDY786469:DDY786470 DNU786469:DNU786470 DXQ786469:DXQ786470 EHM786469:EHM786470 ERI786469:ERI786470 FBE786469:FBE786470 FLA786469:FLA786470 FUW786469:FUW786470 GES786469:GES786470 GOO786469:GOO786470 GYK786469:GYK786470 HIG786469:HIG786470 HSC786469:HSC786470 IBY786469:IBY786470 ILU786469:ILU786470 IVQ786469:IVQ786470 JFM786469:JFM786470 JPI786469:JPI786470 JZE786469:JZE786470 KJA786469:KJA786470 KSW786469:KSW786470 LCS786469:LCS786470 LMO786469:LMO786470 LWK786469:LWK786470 MGG786469:MGG786470 MQC786469:MQC786470 MZY786469:MZY786470 NJU786469:NJU786470 NTQ786469:NTQ786470 ODM786469:ODM786470 ONI786469:ONI786470 OXE786469:OXE786470 PHA786469:PHA786470 PQW786469:PQW786470 QAS786469:QAS786470 QKO786469:QKO786470 QUK786469:QUK786470 REG786469:REG786470 ROC786469:ROC786470 RXY786469:RXY786470 SHU786469:SHU786470 SRQ786469:SRQ786470 TBM786469:TBM786470 TLI786469:TLI786470 TVE786469:TVE786470 UFA786469:UFA786470 UOW786469:UOW786470 UYS786469:UYS786470 VIO786469:VIO786470 VSK786469:VSK786470 WCG786469:WCG786470 WMC786469:WMC786470 WVY786469:WVY786470 Q851999:Q852000 JM852005:JM852006 TI852005:TI852006 ADE852005:ADE852006 ANA852005:ANA852006 AWW852005:AWW852006 BGS852005:BGS852006 BQO852005:BQO852006 CAK852005:CAK852006 CKG852005:CKG852006 CUC852005:CUC852006 DDY852005:DDY852006 DNU852005:DNU852006 DXQ852005:DXQ852006 EHM852005:EHM852006 ERI852005:ERI852006 FBE852005:FBE852006 FLA852005:FLA852006 FUW852005:FUW852006 GES852005:GES852006 GOO852005:GOO852006 GYK852005:GYK852006 HIG852005:HIG852006 HSC852005:HSC852006 IBY852005:IBY852006 ILU852005:ILU852006 IVQ852005:IVQ852006 JFM852005:JFM852006 JPI852005:JPI852006 JZE852005:JZE852006 KJA852005:KJA852006 KSW852005:KSW852006 LCS852005:LCS852006 LMO852005:LMO852006 LWK852005:LWK852006 MGG852005:MGG852006 MQC852005:MQC852006 MZY852005:MZY852006 NJU852005:NJU852006 NTQ852005:NTQ852006 ODM852005:ODM852006 ONI852005:ONI852006 OXE852005:OXE852006 PHA852005:PHA852006 PQW852005:PQW852006 QAS852005:QAS852006 QKO852005:QKO852006 QUK852005:QUK852006 REG852005:REG852006 ROC852005:ROC852006 RXY852005:RXY852006 SHU852005:SHU852006 SRQ852005:SRQ852006 TBM852005:TBM852006 TLI852005:TLI852006 TVE852005:TVE852006 UFA852005:UFA852006 UOW852005:UOW852006 UYS852005:UYS852006 VIO852005:VIO852006 VSK852005:VSK852006 WCG852005:WCG852006 WMC852005:WMC852006 WVY852005:WVY852006 Q917535:Q917536 JM917541:JM917542 TI917541:TI917542 ADE917541:ADE917542 ANA917541:ANA917542 AWW917541:AWW917542 BGS917541:BGS917542 BQO917541:BQO917542 CAK917541:CAK917542 CKG917541:CKG917542 CUC917541:CUC917542 DDY917541:DDY917542 DNU917541:DNU917542 DXQ917541:DXQ917542 EHM917541:EHM917542 ERI917541:ERI917542 FBE917541:FBE917542 FLA917541:FLA917542 FUW917541:FUW917542 GES917541:GES917542 GOO917541:GOO917542 GYK917541:GYK917542 HIG917541:HIG917542 HSC917541:HSC917542 IBY917541:IBY917542 ILU917541:ILU917542 IVQ917541:IVQ917542 JFM917541:JFM917542 JPI917541:JPI917542 JZE917541:JZE917542 KJA917541:KJA917542 KSW917541:KSW917542 LCS917541:LCS917542 LMO917541:LMO917542 LWK917541:LWK917542 MGG917541:MGG917542 MQC917541:MQC917542 MZY917541:MZY917542 NJU917541:NJU917542 NTQ917541:NTQ917542 ODM917541:ODM917542 ONI917541:ONI917542 OXE917541:OXE917542 PHA917541:PHA917542 PQW917541:PQW917542 QAS917541:QAS917542 QKO917541:QKO917542 QUK917541:QUK917542 REG917541:REG917542 ROC917541:ROC917542 RXY917541:RXY917542 SHU917541:SHU917542 SRQ917541:SRQ917542 TBM917541:TBM917542 TLI917541:TLI917542 TVE917541:TVE917542 UFA917541:UFA917542 UOW917541:UOW917542 UYS917541:UYS917542 VIO917541:VIO917542 VSK917541:VSK917542 WCG917541:WCG917542 WMC917541:WMC917542 WVY917541:WVY917542 Q983071:Q983072 JM983077:JM983078 TI983077:TI983078 ADE983077:ADE983078 ANA983077:ANA983078 AWW983077:AWW983078 BGS983077:BGS983078 BQO983077:BQO983078 CAK983077:CAK983078 CKG983077:CKG983078 CUC983077:CUC983078 DDY983077:DDY983078 DNU983077:DNU983078 DXQ983077:DXQ983078 EHM983077:EHM983078 ERI983077:ERI983078 FBE983077:FBE983078 FLA983077:FLA983078 FUW983077:FUW983078 GES983077:GES983078 GOO983077:GOO983078 GYK983077:GYK983078 HIG983077:HIG983078 HSC983077:HSC983078 IBY983077:IBY983078 ILU983077:ILU983078 IVQ983077:IVQ983078 JFM983077:JFM983078 JPI983077:JPI983078 JZE983077:JZE983078 KJA983077:KJA983078 KSW983077:KSW983078 LCS983077:LCS983078 LMO983077:LMO983078 LWK983077:LWK983078 MGG983077:MGG983078 MQC983077:MQC983078 MZY983077:MZY983078 NJU983077:NJU983078 NTQ983077:NTQ983078 ODM983077:ODM983078 ONI983077:ONI983078 OXE983077:OXE983078 PHA983077:PHA983078 PQW983077:PQW983078 QAS983077:QAS983078 QKO983077:QKO983078 QUK983077:QUK983078 REG983077:REG983078 ROC983077:ROC983078 RXY983077:RXY983078 SHU983077:SHU983078 SRQ983077:SRQ983078 TBM983077:TBM983078 TLI983077:TLI983078 TVE983077:TVE983078 UFA983077:UFA983078 UOW983077:UOW983078 UYS983077:UYS983078 VIO983077:VIO983078 VSK983077:VSK983078 WCG983077:WCG983078 WMC983077:WMC983078 WVY983077:WVY983078 Q3:Q4" xr:uid="{02A1555D-8226-4F2D-95DB-D3EC86A72CF6}"/>
  </dataValidations>
  <pageMargins left="0.5" right="0.5" top="0.5" bottom="0.5" header="0.5" footer="0.5"/>
  <pageSetup paperSize="5" scale="81"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3F30452-3056-49DD-AA07-F8E3494569BE}">
          <x14:formula1>
            <xm:f>'Title Page'!$A$13:$A$20</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1A6C-C05A-46C9-9CB0-FB28804227CA}">
  <sheetPr transitionEvaluation="1">
    <pageSetUpPr fitToPage="1"/>
  </sheetPr>
  <dimension ref="A1:Q400"/>
  <sheetViews>
    <sheetView showGridLines="0" zoomScaleNormal="100" workbookViewId="0">
      <selection activeCell="D9" sqref="D9:E9"/>
    </sheetView>
  </sheetViews>
  <sheetFormatPr defaultColWidth="8.28515625" defaultRowHeight="11.25"/>
  <cols>
    <col min="1" max="1" width="14" style="44" customWidth="1"/>
    <col min="2" max="2" width="9" style="44" customWidth="1"/>
    <col min="3" max="3" width="19.28515625" style="44" customWidth="1"/>
    <col min="4" max="4" width="11.7109375" style="44" customWidth="1"/>
    <col min="5" max="5" width="18.140625" style="44" customWidth="1"/>
    <col min="6" max="6" width="9.5703125" style="44" bestFit="1" customWidth="1"/>
    <col min="7" max="7" width="8.5703125" style="44" bestFit="1" customWidth="1"/>
    <col min="8" max="8" width="34.42578125" style="44" bestFit="1" customWidth="1"/>
    <col min="9" max="9" width="14.85546875" style="44" bestFit="1" customWidth="1"/>
    <col min="10" max="10" width="29.42578125" style="44" bestFit="1" customWidth="1"/>
    <col min="11" max="11" width="18.5703125" style="44" bestFit="1" customWidth="1"/>
    <col min="12" max="12" width="16.42578125" style="44" customWidth="1"/>
    <col min="13" max="13" width="13.28515625" style="44" bestFit="1" customWidth="1"/>
    <col min="14" max="14" width="12.7109375" style="44" customWidth="1"/>
    <col min="15" max="15" width="17.7109375" style="44" customWidth="1"/>
    <col min="16" max="16" width="13.42578125" style="44" customWidth="1"/>
    <col min="17" max="16384" width="8.28515625" style="44"/>
  </cols>
  <sheetData>
    <row r="1" spans="1:16" ht="15">
      <c r="A1"/>
      <c r="B1"/>
      <c r="C1" s="42"/>
      <c r="D1" s="43"/>
      <c r="E1" s="43"/>
      <c r="G1" s="62" t="s">
        <v>151</v>
      </c>
      <c r="H1" s="48"/>
      <c r="I1" s="48" t="s">
        <v>191</v>
      </c>
      <c r="J1" s="48"/>
      <c r="K1" s="137"/>
      <c r="L1" s="54"/>
      <c r="M1" s="48" t="s">
        <v>194</v>
      </c>
      <c r="N1" s="48"/>
      <c r="O1" s="48"/>
      <c r="P1" s="75"/>
    </row>
    <row r="2" spans="1:16" ht="18.75">
      <c r="A2"/>
      <c r="B2" s="43"/>
      <c r="C2" s="13" t="str">
        <f>'Title Page'!C3</f>
        <v>State of Mississippi</v>
      </c>
      <c r="D2"/>
      <c r="E2" s="43"/>
      <c r="G2" s="48"/>
      <c r="H2" s="48"/>
      <c r="I2" s="48" t="s">
        <v>192</v>
      </c>
      <c r="J2" s="48"/>
      <c r="K2" s="137"/>
      <c r="L2" s="54"/>
      <c r="M2" s="48" t="s">
        <v>195</v>
      </c>
      <c r="N2" s="48"/>
      <c r="O2" s="48"/>
      <c r="P2" s="75"/>
    </row>
    <row r="3" spans="1:16" ht="18.75">
      <c r="A3"/>
      <c r="B3" s="43"/>
      <c r="C3" s="13" t="str">
        <f>'Title Page'!C4</f>
        <v>Fiscal Year Ended: June 30, 2025</v>
      </c>
      <c r="D3"/>
      <c r="E3" s="43"/>
      <c r="G3" s="48"/>
      <c r="H3" s="48"/>
      <c r="I3" s="48" t="s">
        <v>193</v>
      </c>
      <c r="J3" s="48"/>
      <c r="K3" s="137"/>
      <c r="L3" s="54"/>
      <c r="M3" s="51" t="s">
        <v>196</v>
      </c>
      <c r="N3" s="51"/>
      <c r="O3" s="51"/>
      <c r="P3" s="76"/>
    </row>
    <row r="4" spans="1:16" ht="6.75" customHeight="1">
      <c r="A4"/>
      <c r="B4" s="43"/>
      <c r="C4" s="13"/>
      <c r="D4"/>
      <c r="E4" s="43"/>
    </row>
    <row r="5" spans="1:16" ht="18.75">
      <c r="A5"/>
      <c r="B5" s="43"/>
      <c r="C5" s="13">
        <f>'Title Page'!C8</f>
        <v>0</v>
      </c>
      <c r="D5" s="13" t="e">
        <f>'Title Page'!C9</f>
        <v>#N/A</v>
      </c>
      <c r="E5" s="43"/>
    </row>
    <row r="6" spans="1:16" ht="6.75" customHeight="1">
      <c r="A6"/>
      <c r="B6" s="43"/>
      <c r="C6" s="42"/>
      <c r="D6" s="43"/>
      <c r="E6" s="43"/>
    </row>
    <row r="7" spans="1:16" ht="18">
      <c r="A7"/>
      <c r="B7" s="43"/>
      <c r="C7" s="17" t="s">
        <v>148</v>
      </c>
      <c r="D7"/>
      <c r="E7" s="43"/>
    </row>
    <row r="8" spans="1:16" ht="6.75" customHeight="1">
      <c r="A8"/>
      <c r="B8" s="43"/>
      <c r="C8" s="17"/>
      <c r="D8"/>
      <c r="E8" s="43"/>
    </row>
    <row r="9" spans="1:16" ht="15">
      <c r="A9"/>
      <c r="B9"/>
      <c r="C9" t="s">
        <v>12</v>
      </c>
      <c r="D9" s="183"/>
      <c r="E9" s="183"/>
    </row>
    <row r="10" spans="1:16" ht="13.5">
      <c r="H10" s="64" t="s">
        <v>119</v>
      </c>
    </row>
    <row r="11" spans="1:16">
      <c r="A11" s="55"/>
      <c r="B11" s="55"/>
      <c r="C11" s="55"/>
      <c r="D11" s="55"/>
      <c r="E11" s="55"/>
    </row>
    <row r="12" spans="1:16" s="48" customFormat="1" ht="21.95" customHeight="1" thickBot="1">
      <c r="A12" s="62"/>
      <c r="B12" s="62"/>
      <c r="E12" s="63"/>
      <c r="G12" s="64"/>
      <c r="I12" s="10" t="s">
        <v>176</v>
      </c>
      <c r="K12" s="63"/>
      <c r="L12" s="224"/>
      <c r="M12" s="224"/>
      <c r="N12" s="224"/>
    </row>
    <row r="13" spans="1:16" s="48" customFormat="1" ht="14.25" thickBot="1">
      <c r="A13" s="62"/>
      <c r="B13" s="62"/>
      <c r="E13" s="133"/>
      <c r="H13" s="138" t="s">
        <v>190</v>
      </c>
      <c r="I13" s="144">
        <f>SUM(I17:I400)</f>
        <v>0</v>
      </c>
      <c r="J13" s="144">
        <f t="shared" ref="J13:O13" si="0">SUM(J17:J400)</f>
        <v>0</v>
      </c>
      <c r="K13" s="144">
        <f t="shared" si="0"/>
        <v>0</v>
      </c>
      <c r="L13" s="144">
        <f t="shared" si="0"/>
        <v>0</v>
      </c>
      <c r="M13" s="144">
        <f t="shared" si="0"/>
        <v>0</v>
      </c>
      <c r="N13" s="144">
        <f t="shared" si="0"/>
        <v>0</v>
      </c>
      <c r="O13" s="144">
        <f t="shared" si="0"/>
        <v>0</v>
      </c>
    </row>
    <row r="14" spans="1:16" s="48" customFormat="1" ht="27" customHeight="1" thickBot="1">
      <c r="A14" s="227" t="s">
        <v>143</v>
      </c>
      <c r="B14" s="198" t="s">
        <v>152</v>
      </c>
      <c r="C14" s="198" t="s">
        <v>123</v>
      </c>
      <c r="D14" s="198" t="s">
        <v>177</v>
      </c>
      <c r="E14" s="198" t="s">
        <v>178</v>
      </c>
      <c r="F14" s="198" t="s">
        <v>179</v>
      </c>
      <c r="G14" s="198" t="s">
        <v>180</v>
      </c>
      <c r="H14" s="198" t="s">
        <v>181</v>
      </c>
      <c r="I14" s="198" t="s">
        <v>182</v>
      </c>
      <c r="J14" s="198" t="s">
        <v>183</v>
      </c>
      <c r="K14" s="225" t="s">
        <v>185</v>
      </c>
      <c r="L14" s="226"/>
      <c r="M14" s="225" t="s">
        <v>184</v>
      </c>
      <c r="N14" s="226"/>
      <c r="O14" s="198" t="s">
        <v>189</v>
      </c>
    </row>
    <row r="15" spans="1:16" s="48" customFormat="1" ht="13.5">
      <c r="A15" s="228"/>
      <c r="B15" s="230"/>
      <c r="C15" s="230"/>
      <c r="D15" s="230"/>
      <c r="E15" s="230"/>
      <c r="F15" s="230"/>
      <c r="G15" s="230"/>
      <c r="H15" s="230"/>
      <c r="I15" s="230"/>
      <c r="J15" s="230"/>
      <c r="K15" s="198" t="s">
        <v>186</v>
      </c>
      <c r="L15" s="198" t="s">
        <v>187</v>
      </c>
      <c r="M15" s="198" t="s">
        <v>188</v>
      </c>
      <c r="N15" s="198" t="s">
        <v>133</v>
      </c>
      <c r="O15" s="230"/>
      <c r="P15" s="65" t="s">
        <v>149</v>
      </c>
    </row>
    <row r="16" spans="1:16" s="48" customFormat="1" ht="14.25" thickBot="1">
      <c r="A16" s="229"/>
      <c r="B16" s="199"/>
      <c r="C16" s="199"/>
      <c r="D16" s="199"/>
      <c r="E16" s="199"/>
      <c r="F16" s="199"/>
      <c r="G16" s="199"/>
      <c r="H16" s="199"/>
      <c r="I16" s="199"/>
      <c r="J16" s="199"/>
      <c r="K16" s="199"/>
      <c r="L16" s="199"/>
      <c r="M16" s="199"/>
      <c r="N16" s="199"/>
      <c r="O16" s="199"/>
    </row>
    <row r="17" spans="1:17" s="48" customFormat="1" ht="15" customHeight="1">
      <c r="A17" s="134"/>
      <c r="B17" s="67"/>
      <c r="C17" s="67"/>
      <c r="D17" s="67"/>
      <c r="E17" s="67"/>
      <c r="F17" s="67"/>
      <c r="G17" s="67"/>
      <c r="H17" s="67"/>
      <c r="I17" s="68"/>
      <c r="J17" s="68"/>
      <c r="K17" s="68"/>
      <c r="L17" s="135"/>
      <c r="M17" s="136"/>
      <c r="N17" s="68"/>
      <c r="O17" s="69">
        <f t="shared" ref="O17:O80" si="1">+J17+L17-N17</f>
        <v>0</v>
      </c>
      <c r="P17" s="49">
        <f>+K17-M17-O17</f>
        <v>0</v>
      </c>
      <c r="Q17" s="48" t="s">
        <v>150</v>
      </c>
    </row>
    <row r="18" spans="1:17" s="48" customFormat="1" ht="15" customHeight="1">
      <c r="A18" s="66"/>
      <c r="B18" s="70"/>
      <c r="C18" s="70"/>
      <c r="D18" s="70"/>
      <c r="E18" s="70"/>
      <c r="F18" s="70"/>
      <c r="G18" s="70"/>
      <c r="H18" s="70"/>
      <c r="I18" s="71"/>
      <c r="J18" s="71"/>
      <c r="K18" s="71"/>
      <c r="L18" s="72"/>
      <c r="M18" s="73"/>
      <c r="N18" s="71"/>
      <c r="O18" s="69">
        <f t="shared" si="1"/>
        <v>0</v>
      </c>
      <c r="P18" s="49">
        <f t="shared" ref="P18:P35" si="2">+K18-M18-O18</f>
        <v>0</v>
      </c>
    </row>
    <row r="19" spans="1:17" s="48" customFormat="1" ht="15" customHeight="1">
      <c r="A19" s="66"/>
      <c r="B19" s="70"/>
      <c r="C19" s="70"/>
      <c r="D19" s="70"/>
      <c r="E19" s="70"/>
      <c r="F19" s="70"/>
      <c r="G19" s="70"/>
      <c r="H19" s="70"/>
      <c r="I19" s="71"/>
      <c r="J19" s="71"/>
      <c r="K19" s="71"/>
      <c r="L19" s="72"/>
      <c r="M19" s="73"/>
      <c r="N19" s="71"/>
      <c r="O19" s="69">
        <f t="shared" si="1"/>
        <v>0</v>
      </c>
      <c r="P19" s="49">
        <f t="shared" si="2"/>
        <v>0</v>
      </c>
    </row>
    <row r="20" spans="1:17" s="48" customFormat="1" ht="15" customHeight="1">
      <c r="A20" s="66"/>
      <c r="B20" s="67"/>
      <c r="C20" s="67"/>
      <c r="D20" s="67"/>
      <c r="E20" s="67"/>
      <c r="F20" s="67"/>
      <c r="G20" s="67"/>
      <c r="H20" s="67"/>
      <c r="I20" s="68"/>
      <c r="J20" s="68"/>
      <c r="K20" s="68"/>
      <c r="L20" s="72"/>
      <c r="M20" s="73"/>
      <c r="N20" s="68"/>
      <c r="O20" s="69">
        <f t="shared" si="1"/>
        <v>0</v>
      </c>
      <c r="P20" s="49">
        <f t="shared" si="2"/>
        <v>0</v>
      </c>
    </row>
    <row r="21" spans="1:17" s="48" customFormat="1" ht="15" customHeight="1">
      <c r="A21" s="66"/>
      <c r="B21" s="67"/>
      <c r="C21" s="67"/>
      <c r="D21" s="67"/>
      <c r="E21" s="67"/>
      <c r="F21" s="67"/>
      <c r="G21" s="67"/>
      <c r="H21" s="67"/>
      <c r="I21" s="68"/>
      <c r="J21" s="68"/>
      <c r="K21" s="68"/>
      <c r="L21" s="72"/>
      <c r="M21" s="73"/>
      <c r="N21" s="68"/>
      <c r="O21" s="69">
        <f t="shared" si="1"/>
        <v>0</v>
      </c>
      <c r="P21" s="49">
        <f t="shared" si="2"/>
        <v>0</v>
      </c>
    </row>
    <row r="22" spans="1:17" s="48" customFormat="1" ht="15" customHeight="1">
      <c r="A22" s="66"/>
      <c r="B22" s="67"/>
      <c r="C22" s="67"/>
      <c r="D22" s="67"/>
      <c r="E22" s="67"/>
      <c r="F22" s="67"/>
      <c r="G22" s="67"/>
      <c r="H22" s="67"/>
      <c r="I22" s="68"/>
      <c r="J22" s="68"/>
      <c r="K22" s="68"/>
      <c r="L22" s="72"/>
      <c r="M22" s="73"/>
      <c r="N22" s="68"/>
      <c r="O22" s="69">
        <f t="shared" si="1"/>
        <v>0</v>
      </c>
      <c r="P22" s="49">
        <f t="shared" si="2"/>
        <v>0</v>
      </c>
    </row>
    <row r="23" spans="1:17" s="48" customFormat="1" ht="15" customHeight="1">
      <c r="A23" s="66"/>
      <c r="B23" s="67"/>
      <c r="C23" s="67"/>
      <c r="D23" s="67"/>
      <c r="E23" s="67"/>
      <c r="F23" s="67"/>
      <c r="G23" s="67"/>
      <c r="H23" s="67"/>
      <c r="I23" s="68"/>
      <c r="J23" s="68"/>
      <c r="K23" s="68"/>
      <c r="L23" s="72"/>
      <c r="M23" s="73"/>
      <c r="N23" s="68"/>
      <c r="O23" s="69">
        <f t="shared" si="1"/>
        <v>0</v>
      </c>
      <c r="P23" s="49">
        <f t="shared" si="2"/>
        <v>0</v>
      </c>
    </row>
    <row r="24" spans="1:17" s="48" customFormat="1" ht="15" customHeight="1">
      <c r="A24" s="66"/>
      <c r="B24" s="67"/>
      <c r="C24" s="67"/>
      <c r="D24" s="67"/>
      <c r="E24" s="67"/>
      <c r="F24" s="67"/>
      <c r="G24" s="67"/>
      <c r="H24" s="67"/>
      <c r="I24" s="68"/>
      <c r="J24" s="68"/>
      <c r="K24" s="68"/>
      <c r="L24" s="72"/>
      <c r="M24" s="73"/>
      <c r="N24" s="68"/>
      <c r="O24" s="69">
        <f t="shared" si="1"/>
        <v>0</v>
      </c>
      <c r="P24" s="49">
        <f t="shared" si="2"/>
        <v>0</v>
      </c>
    </row>
    <row r="25" spans="1:17" s="48" customFormat="1" ht="15" customHeight="1">
      <c r="A25" s="66"/>
      <c r="B25" s="70"/>
      <c r="C25" s="74"/>
      <c r="D25" s="74"/>
      <c r="E25" s="74"/>
      <c r="F25" s="70"/>
      <c r="G25" s="70"/>
      <c r="H25" s="70"/>
      <c r="I25" s="71"/>
      <c r="J25" s="71"/>
      <c r="K25" s="71"/>
      <c r="L25" s="72"/>
      <c r="M25" s="73"/>
      <c r="N25" s="71"/>
      <c r="O25" s="69">
        <f t="shared" si="1"/>
        <v>0</v>
      </c>
      <c r="P25" s="49">
        <f t="shared" si="2"/>
        <v>0</v>
      </c>
    </row>
    <row r="26" spans="1:17" s="48" customFormat="1" ht="16.7" customHeight="1">
      <c r="A26" s="66"/>
      <c r="B26" s="70"/>
      <c r="C26" s="70"/>
      <c r="D26" s="70"/>
      <c r="E26" s="70"/>
      <c r="F26" s="70"/>
      <c r="G26" s="70"/>
      <c r="H26" s="70"/>
      <c r="I26" s="71"/>
      <c r="J26" s="71"/>
      <c r="K26" s="71"/>
      <c r="L26" s="72"/>
      <c r="M26" s="73"/>
      <c r="N26" s="71"/>
      <c r="O26" s="69">
        <f t="shared" si="1"/>
        <v>0</v>
      </c>
      <c r="P26" s="49">
        <f t="shared" si="2"/>
        <v>0</v>
      </c>
    </row>
    <row r="27" spans="1:17" s="48" customFormat="1" ht="15" customHeight="1">
      <c r="A27" s="66"/>
      <c r="B27" s="70"/>
      <c r="C27" s="74"/>
      <c r="D27" s="74"/>
      <c r="E27" s="74"/>
      <c r="F27" s="70"/>
      <c r="G27" s="70"/>
      <c r="H27" s="70"/>
      <c r="I27" s="71"/>
      <c r="J27" s="71"/>
      <c r="K27" s="71"/>
      <c r="L27" s="72"/>
      <c r="M27" s="73"/>
      <c r="N27" s="71"/>
      <c r="O27" s="69">
        <f t="shared" si="1"/>
        <v>0</v>
      </c>
      <c r="P27" s="49">
        <f t="shared" si="2"/>
        <v>0</v>
      </c>
    </row>
    <row r="28" spans="1:17" s="48" customFormat="1" ht="15" customHeight="1">
      <c r="A28" s="66"/>
      <c r="B28" s="70"/>
      <c r="C28" s="70"/>
      <c r="D28" s="70"/>
      <c r="E28" s="70"/>
      <c r="F28" s="70"/>
      <c r="G28" s="70"/>
      <c r="H28" s="70"/>
      <c r="I28" s="71"/>
      <c r="J28" s="71"/>
      <c r="K28" s="71"/>
      <c r="L28" s="72"/>
      <c r="M28" s="73"/>
      <c r="N28" s="71"/>
      <c r="O28" s="69">
        <f t="shared" si="1"/>
        <v>0</v>
      </c>
      <c r="P28" s="49">
        <f t="shared" si="2"/>
        <v>0</v>
      </c>
    </row>
    <row r="29" spans="1:17" s="48" customFormat="1" ht="15" customHeight="1">
      <c r="A29" s="66"/>
      <c r="B29" s="70"/>
      <c r="C29" s="70"/>
      <c r="D29" s="70"/>
      <c r="E29" s="70"/>
      <c r="F29" s="70"/>
      <c r="G29" s="70"/>
      <c r="H29" s="70"/>
      <c r="I29" s="71"/>
      <c r="J29" s="71"/>
      <c r="K29" s="71"/>
      <c r="L29" s="72"/>
      <c r="M29" s="73"/>
      <c r="N29" s="71"/>
      <c r="O29" s="69">
        <f t="shared" si="1"/>
        <v>0</v>
      </c>
      <c r="P29" s="49">
        <f t="shared" si="2"/>
        <v>0</v>
      </c>
    </row>
    <row r="30" spans="1:17" s="48" customFormat="1" ht="15" customHeight="1">
      <c r="A30" s="66"/>
      <c r="B30" s="70"/>
      <c r="C30" s="70"/>
      <c r="D30" s="70"/>
      <c r="E30" s="70"/>
      <c r="F30" s="70"/>
      <c r="G30" s="70"/>
      <c r="H30" s="70"/>
      <c r="I30" s="71"/>
      <c r="J30" s="71"/>
      <c r="K30" s="71"/>
      <c r="L30" s="72"/>
      <c r="M30" s="73"/>
      <c r="N30" s="71"/>
      <c r="O30" s="69">
        <f t="shared" si="1"/>
        <v>0</v>
      </c>
      <c r="P30" s="49">
        <f t="shared" si="2"/>
        <v>0</v>
      </c>
    </row>
    <row r="31" spans="1:17" s="48" customFormat="1" ht="15" customHeight="1">
      <c r="A31" s="66"/>
      <c r="B31" s="67"/>
      <c r="C31" s="67"/>
      <c r="D31" s="67"/>
      <c r="E31" s="67"/>
      <c r="F31" s="67"/>
      <c r="G31" s="67"/>
      <c r="H31" s="67"/>
      <c r="I31" s="68"/>
      <c r="J31" s="68"/>
      <c r="K31" s="68"/>
      <c r="L31" s="72"/>
      <c r="M31" s="73"/>
      <c r="N31" s="68"/>
      <c r="O31" s="69">
        <f t="shared" si="1"/>
        <v>0</v>
      </c>
      <c r="P31" s="49">
        <f t="shared" si="2"/>
        <v>0</v>
      </c>
    </row>
    <row r="32" spans="1:17" s="48" customFormat="1" ht="15" customHeight="1">
      <c r="A32" s="66"/>
      <c r="B32" s="67"/>
      <c r="C32" s="67"/>
      <c r="D32" s="67"/>
      <c r="E32" s="67"/>
      <c r="F32" s="67"/>
      <c r="G32" s="67"/>
      <c r="H32" s="67"/>
      <c r="I32" s="68"/>
      <c r="J32" s="68"/>
      <c r="K32" s="68"/>
      <c r="L32" s="72"/>
      <c r="M32" s="73"/>
      <c r="N32" s="68"/>
      <c r="O32" s="69">
        <f t="shared" si="1"/>
        <v>0</v>
      </c>
      <c r="P32" s="49">
        <f t="shared" si="2"/>
        <v>0</v>
      </c>
    </row>
    <row r="33" spans="1:16" s="48" customFormat="1" ht="15" customHeight="1">
      <c r="A33" s="66"/>
      <c r="B33" s="67"/>
      <c r="C33" s="67"/>
      <c r="D33" s="67"/>
      <c r="E33" s="67"/>
      <c r="F33" s="67"/>
      <c r="G33" s="67"/>
      <c r="H33" s="67"/>
      <c r="I33" s="68"/>
      <c r="J33" s="68"/>
      <c r="K33" s="68"/>
      <c r="L33" s="72"/>
      <c r="M33" s="73"/>
      <c r="N33" s="68"/>
      <c r="O33" s="69">
        <f t="shared" si="1"/>
        <v>0</v>
      </c>
      <c r="P33" s="49">
        <f t="shared" si="2"/>
        <v>0</v>
      </c>
    </row>
    <row r="34" spans="1:16" s="48" customFormat="1" ht="15" customHeight="1">
      <c r="A34" s="66"/>
      <c r="B34" s="67"/>
      <c r="C34" s="67"/>
      <c r="D34" s="67"/>
      <c r="E34" s="67"/>
      <c r="F34" s="67"/>
      <c r="G34" s="67"/>
      <c r="H34" s="67"/>
      <c r="I34" s="68"/>
      <c r="J34" s="68"/>
      <c r="K34" s="68"/>
      <c r="L34" s="72"/>
      <c r="M34" s="73"/>
      <c r="N34" s="68"/>
      <c r="O34" s="69">
        <f t="shared" si="1"/>
        <v>0</v>
      </c>
      <c r="P34" s="49">
        <f t="shared" si="2"/>
        <v>0</v>
      </c>
    </row>
    <row r="35" spans="1:16" s="48" customFormat="1" ht="15" customHeight="1">
      <c r="A35" s="139"/>
      <c r="B35" s="140"/>
      <c r="C35" s="140"/>
      <c r="D35" s="140"/>
      <c r="E35" s="140"/>
      <c r="F35" s="140"/>
      <c r="G35" s="140"/>
      <c r="H35" s="140"/>
      <c r="I35" s="141"/>
      <c r="J35" s="141"/>
      <c r="K35" s="141"/>
      <c r="L35" s="142"/>
      <c r="M35" s="143"/>
      <c r="N35" s="141"/>
      <c r="O35" s="69">
        <f t="shared" si="1"/>
        <v>0</v>
      </c>
      <c r="P35" s="49">
        <f t="shared" si="2"/>
        <v>0</v>
      </c>
    </row>
    <row r="36" spans="1:16" s="48" customFormat="1" ht="10.35" customHeight="1">
      <c r="A36" s="66"/>
      <c r="B36" s="66"/>
      <c r="C36" s="66"/>
      <c r="D36" s="66"/>
      <c r="E36" s="66"/>
      <c r="F36" s="66"/>
      <c r="G36" s="66"/>
      <c r="H36" s="66"/>
      <c r="I36" s="66"/>
      <c r="J36" s="66"/>
      <c r="K36" s="66"/>
      <c r="L36" s="66"/>
      <c r="M36" s="66"/>
      <c r="N36" s="66"/>
      <c r="O36" s="69">
        <f t="shared" si="1"/>
        <v>0</v>
      </c>
    </row>
    <row r="37" spans="1:16" s="48" customFormat="1" ht="13.5">
      <c r="A37" s="66"/>
      <c r="B37" s="66"/>
      <c r="C37" s="66"/>
      <c r="D37" s="66"/>
      <c r="E37" s="66"/>
      <c r="F37" s="66"/>
      <c r="G37" s="66"/>
      <c r="H37" s="66"/>
      <c r="I37" s="66"/>
      <c r="J37" s="66"/>
      <c r="K37" s="66"/>
      <c r="L37" s="66"/>
      <c r="M37" s="66"/>
      <c r="N37" s="66"/>
      <c r="O37" s="69">
        <f t="shared" si="1"/>
        <v>0</v>
      </c>
    </row>
    <row r="38" spans="1:16" s="48" customFormat="1" ht="13.5">
      <c r="A38" s="66"/>
      <c r="B38" s="66"/>
      <c r="C38" s="66"/>
      <c r="D38" s="66"/>
      <c r="E38" s="66"/>
      <c r="F38" s="66"/>
      <c r="G38" s="66"/>
      <c r="H38" s="66"/>
      <c r="I38" s="66"/>
      <c r="J38" s="66"/>
      <c r="K38" s="66"/>
      <c r="L38" s="66"/>
      <c r="M38" s="66"/>
      <c r="N38" s="66"/>
      <c r="O38" s="69">
        <f t="shared" si="1"/>
        <v>0</v>
      </c>
    </row>
    <row r="39" spans="1:16" s="48" customFormat="1" ht="13.5">
      <c r="A39" s="66"/>
      <c r="B39" s="66"/>
      <c r="C39" s="66"/>
      <c r="D39" s="66"/>
      <c r="E39" s="66"/>
      <c r="F39" s="66"/>
      <c r="G39" s="66"/>
      <c r="H39" s="66"/>
      <c r="I39" s="66"/>
      <c r="J39" s="66"/>
      <c r="K39" s="66"/>
      <c r="L39" s="66"/>
      <c r="M39" s="66"/>
      <c r="N39" s="66"/>
      <c r="O39" s="69">
        <f t="shared" si="1"/>
        <v>0</v>
      </c>
    </row>
    <row r="40" spans="1:16" s="48" customFormat="1" ht="13.5">
      <c r="A40" s="66"/>
      <c r="B40" s="66"/>
      <c r="C40" s="66"/>
      <c r="D40" s="66"/>
      <c r="E40" s="66"/>
      <c r="F40" s="66"/>
      <c r="G40" s="66"/>
      <c r="H40" s="66"/>
      <c r="I40" s="66"/>
      <c r="J40" s="66"/>
      <c r="K40" s="66"/>
      <c r="L40" s="66"/>
      <c r="M40" s="66"/>
      <c r="N40" s="66"/>
      <c r="O40" s="69">
        <f t="shared" si="1"/>
        <v>0</v>
      </c>
    </row>
    <row r="41" spans="1:16" s="48" customFormat="1" ht="13.5">
      <c r="A41" s="66"/>
      <c r="B41" s="66"/>
      <c r="C41" s="66"/>
      <c r="D41" s="66"/>
      <c r="E41" s="66"/>
      <c r="F41" s="66"/>
      <c r="G41" s="66"/>
      <c r="H41" s="66"/>
      <c r="I41" s="66"/>
      <c r="J41" s="66"/>
      <c r="K41" s="66"/>
      <c r="L41" s="66"/>
      <c r="M41" s="66"/>
      <c r="N41" s="66"/>
      <c r="O41" s="69">
        <f t="shared" si="1"/>
        <v>0</v>
      </c>
    </row>
    <row r="42" spans="1:16" ht="13.5">
      <c r="A42" s="113"/>
      <c r="B42" s="113"/>
      <c r="C42" s="113"/>
      <c r="D42" s="113"/>
      <c r="E42" s="113"/>
      <c r="F42" s="113"/>
      <c r="G42" s="113"/>
      <c r="H42" s="113"/>
      <c r="I42" s="113"/>
      <c r="J42" s="113"/>
      <c r="K42" s="113"/>
      <c r="L42" s="113"/>
      <c r="M42" s="113"/>
      <c r="N42" s="113"/>
      <c r="O42" s="69">
        <f t="shared" si="1"/>
        <v>0</v>
      </c>
    </row>
    <row r="43" spans="1:16" ht="13.5">
      <c r="A43" s="113"/>
      <c r="B43" s="113"/>
      <c r="C43" s="113"/>
      <c r="D43" s="113"/>
      <c r="E43" s="113"/>
      <c r="F43" s="113"/>
      <c r="G43" s="113"/>
      <c r="H43" s="113"/>
      <c r="I43" s="113"/>
      <c r="J43" s="113"/>
      <c r="K43" s="113"/>
      <c r="L43" s="113"/>
      <c r="M43" s="113"/>
      <c r="N43" s="113"/>
      <c r="O43" s="69">
        <f t="shared" si="1"/>
        <v>0</v>
      </c>
    </row>
    <row r="44" spans="1:16" ht="13.5">
      <c r="A44" s="113"/>
      <c r="B44" s="113"/>
      <c r="C44" s="113"/>
      <c r="D44" s="113"/>
      <c r="E44" s="113"/>
      <c r="F44" s="113"/>
      <c r="G44" s="113"/>
      <c r="H44" s="113"/>
      <c r="I44" s="113"/>
      <c r="J44" s="113"/>
      <c r="K44" s="113"/>
      <c r="L44" s="113"/>
      <c r="M44" s="113"/>
      <c r="N44" s="113"/>
      <c r="O44" s="69">
        <f t="shared" si="1"/>
        <v>0</v>
      </c>
    </row>
    <row r="45" spans="1:16" ht="13.5">
      <c r="A45" s="113"/>
      <c r="B45" s="113"/>
      <c r="C45" s="113"/>
      <c r="D45" s="113"/>
      <c r="E45" s="113"/>
      <c r="F45" s="113"/>
      <c r="G45" s="113"/>
      <c r="H45" s="113"/>
      <c r="I45" s="113"/>
      <c r="J45" s="113"/>
      <c r="K45" s="113"/>
      <c r="L45" s="113"/>
      <c r="M45" s="113"/>
      <c r="N45" s="113"/>
      <c r="O45" s="69">
        <f t="shared" si="1"/>
        <v>0</v>
      </c>
    </row>
    <row r="46" spans="1:16" ht="13.5">
      <c r="A46" s="113"/>
      <c r="B46" s="113"/>
      <c r="C46" s="113"/>
      <c r="D46" s="113"/>
      <c r="E46" s="113"/>
      <c r="F46" s="113"/>
      <c r="G46" s="113"/>
      <c r="H46" s="113"/>
      <c r="I46" s="113"/>
      <c r="J46" s="113"/>
      <c r="K46" s="113"/>
      <c r="L46" s="113"/>
      <c r="M46" s="113"/>
      <c r="N46" s="113"/>
      <c r="O46" s="69">
        <f t="shared" si="1"/>
        <v>0</v>
      </c>
    </row>
    <row r="47" spans="1:16" ht="13.5">
      <c r="A47" s="113"/>
      <c r="B47" s="113"/>
      <c r="C47" s="113"/>
      <c r="D47" s="113"/>
      <c r="E47" s="113"/>
      <c r="F47" s="113"/>
      <c r="G47" s="113"/>
      <c r="H47" s="113"/>
      <c r="I47" s="113"/>
      <c r="J47" s="113"/>
      <c r="K47" s="113"/>
      <c r="L47" s="113"/>
      <c r="M47" s="113"/>
      <c r="N47" s="113"/>
      <c r="O47" s="69">
        <f t="shared" si="1"/>
        <v>0</v>
      </c>
    </row>
    <row r="48" spans="1:16" ht="13.5">
      <c r="A48" s="113"/>
      <c r="B48" s="113"/>
      <c r="C48" s="113"/>
      <c r="D48" s="113"/>
      <c r="E48" s="113"/>
      <c r="F48" s="113"/>
      <c r="G48" s="113"/>
      <c r="H48" s="113"/>
      <c r="I48" s="113"/>
      <c r="J48" s="113"/>
      <c r="K48" s="113"/>
      <c r="L48" s="113"/>
      <c r="M48" s="113"/>
      <c r="N48" s="113"/>
      <c r="O48" s="69">
        <f t="shared" si="1"/>
        <v>0</v>
      </c>
    </row>
    <row r="49" spans="1:15" ht="13.5">
      <c r="A49" s="113"/>
      <c r="B49" s="113"/>
      <c r="C49" s="113"/>
      <c r="D49" s="113"/>
      <c r="E49" s="113"/>
      <c r="F49" s="113"/>
      <c r="G49" s="113"/>
      <c r="H49" s="113"/>
      <c r="I49" s="113"/>
      <c r="J49" s="113"/>
      <c r="K49" s="113"/>
      <c r="L49" s="113"/>
      <c r="M49" s="113"/>
      <c r="N49" s="113"/>
      <c r="O49" s="69">
        <f t="shared" si="1"/>
        <v>0</v>
      </c>
    </row>
    <row r="50" spans="1:15" ht="13.5">
      <c r="A50" s="113"/>
      <c r="B50" s="113"/>
      <c r="C50" s="113"/>
      <c r="D50" s="113"/>
      <c r="E50" s="113"/>
      <c r="F50" s="113"/>
      <c r="G50" s="113"/>
      <c r="H50" s="113"/>
      <c r="I50" s="113"/>
      <c r="J50" s="113"/>
      <c r="K50" s="113"/>
      <c r="L50" s="113"/>
      <c r="M50" s="113"/>
      <c r="N50" s="113"/>
      <c r="O50" s="69">
        <f t="shared" si="1"/>
        <v>0</v>
      </c>
    </row>
    <row r="51" spans="1:15" ht="13.5">
      <c r="A51" s="113"/>
      <c r="B51" s="113"/>
      <c r="C51" s="113"/>
      <c r="D51" s="113"/>
      <c r="E51" s="113"/>
      <c r="F51" s="113"/>
      <c r="G51" s="113"/>
      <c r="H51" s="113"/>
      <c r="I51" s="113"/>
      <c r="J51" s="113"/>
      <c r="K51" s="113"/>
      <c r="L51" s="113"/>
      <c r="M51" s="113"/>
      <c r="N51" s="113"/>
      <c r="O51" s="69">
        <f t="shared" si="1"/>
        <v>0</v>
      </c>
    </row>
    <row r="52" spans="1:15" ht="13.5">
      <c r="A52" s="113"/>
      <c r="B52" s="113"/>
      <c r="C52" s="113"/>
      <c r="D52" s="113"/>
      <c r="E52" s="113"/>
      <c r="F52" s="113"/>
      <c r="G52" s="113"/>
      <c r="H52" s="113"/>
      <c r="I52" s="113"/>
      <c r="J52" s="113"/>
      <c r="K52" s="113"/>
      <c r="L52" s="113"/>
      <c r="M52" s="113"/>
      <c r="N52" s="113"/>
      <c r="O52" s="69">
        <f t="shared" si="1"/>
        <v>0</v>
      </c>
    </row>
    <row r="53" spans="1:15" ht="13.5">
      <c r="A53" s="113"/>
      <c r="B53" s="113"/>
      <c r="C53" s="113"/>
      <c r="D53" s="113"/>
      <c r="E53" s="113"/>
      <c r="F53" s="113"/>
      <c r="G53" s="113"/>
      <c r="H53" s="113"/>
      <c r="I53" s="113"/>
      <c r="J53" s="113"/>
      <c r="K53" s="113"/>
      <c r="L53" s="113"/>
      <c r="M53" s="113"/>
      <c r="N53" s="113"/>
      <c r="O53" s="69">
        <f t="shared" si="1"/>
        <v>0</v>
      </c>
    </row>
    <row r="54" spans="1:15" ht="13.5">
      <c r="A54" s="113"/>
      <c r="B54" s="113"/>
      <c r="C54" s="113"/>
      <c r="D54" s="113"/>
      <c r="E54" s="113"/>
      <c r="F54" s="113"/>
      <c r="G54" s="113"/>
      <c r="H54" s="113"/>
      <c r="I54" s="113"/>
      <c r="J54" s="113"/>
      <c r="K54" s="113"/>
      <c r="L54" s="113"/>
      <c r="M54" s="113"/>
      <c r="N54" s="113"/>
      <c r="O54" s="69">
        <f t="shared" si="1"/>
        <v>0</v>
      </c>
    </row>
    <row r="55" spans="1:15" ht="13.5">
      <c r="A55" s="113"/>
      <c r="B55" s="113"/>
      <c r="C55" s="113"/>
      <c r="D55" s="113"/>
      <c r="E55" s="113"/>
      <c r="F55" s="113"/>
      <c r="G55" s="113"/>
      <c r="H55" s="113"/>
      <c r="I55" s="113"/>
      <c r="J55" s="113"/>
      <c r="K55" s="113"/>
      <c r="L55" s="113"/>
      <c r="M55" s="113"/>
      <c r="N55" s="113"/>
      <c r="O55" s="69">
        <f t="shared" si="1"/>
        <v>0</v>
      </c>
    </row>
    <row r="56" spans="1:15" ht="13.5">
      <c r="A56" s="113"/>
      <c r="B56" s="113"/>
      <c r="C56" s="113"/>
      <c r="D56" s="113"/>
      <c r="E56" s="113"/>
      <c r="F56" s="113"/>
      <c r="G56" s="113"/>
      <c r="H56" s="113"/>
      <c r="I56" s="113"/>
      <c r="J56" s="113"/>
      <c r="K56" s="113"/>
      <c r="L56" s="113"/>
      <c r="M56" s="113"/>
      <c r="N56" s="113"/>
      <c r="O56" s="69">
        <f t="shared" si="1"/>
        <v>0</v>
      </c>
    </row>
    <row r="57" spans="1:15" ht="13.5">
      <c r="A57" s="113"/>
      <c r="B57" s="113"/>
      <c r="C57" s="113"/>
      <c r="D57" s="113"/>
      <c r="E57" s="113"/>
      <c r="F57" s="113"/>
      <c r="G57" s="113"/>
      <c r="H57" s="113"/>
      <c r="I57" s="113"/>
      <c r="J57" s="113"/>
      <c r="K57" s="113"/>
      <c r="L57" s="113"/>
      <c r="M57" s="113"/>
      <c r="N57" s="113"/>
      <c r="O57" s="69">
        <f t="shared" si="1"/>
        <v>0</v>
      </c>
    </row>
    <row r="58" spans="1:15" ht="13.5">
      <c r="A58" s="113"/>
      <c r="B58" s="113"/>
      <c r="C58" s="113"/>
      <c r="D58" s="113"/>
      <c r="E58" s="113"/>
      <c r="F58" s="113"/>
      <c r="G58" s="113"/>
      <c r="H58" s="113"/>
      <c r="I58" s="113"/>
      <c r="J58" s="113"/>
      <c r="K58" s="113"/>
      <c r="L58" s="113"/>
      <c r="M58" s="113"/>
      <c r="N58" s="113"/>
      <c r="O58" s="69">
        <f t="shared" si="1"/>
        <v>0</v>
      </c>
    </row>
    <row r="59" spans="1:15" ht="13.5">
      <c r="A59" s="113"/>
      <c r="B59" s="113"/>
      <c r="C59" s="113"/>
      <c r="D59" s="113"/>
      <c r="E59" s="113"/>
      <c r="F59" s="113"/>
      <c r="G59" s="113"/>
      <c r="H59" s="113"/>
      <c r="I59" s="113"/>
      <c r="J59" s="113"/>
      <c r="K59" s="113"/>
      <c r="L59" s="113"/>
      <c r="M59" s="113"/>
      <c r="N59" s="113"/>
      <c r="O59" s="69">
        <f t="shared" si="1"/>
        <v>0</v>
      </c>
    </row>
    <row r="60" spans="1:15" ht="13.5">
      <c r="A60" s="113"/>
      <c r="B60" s="113"/>
      <c r="C60" s="113"/>
      <c r="D60" s="113"/>
      <c r="E60" s="113"/>
      <c r="F60" s="113"/>
      <c r="G60" s="113"/>
      <c r="H60" s="113"/>
      <c r="I60" s="113"/>
      <c r="J60" s="113"/>
      <c r="K60" s="113"/>
      <c r="L60" s="113"/>
      <c r="M60" s="113"/>
      <c r="N60" s="113"/>
      <c r="O60" s="69">
        <f t="shared" si="1"/>
        <v>0</v>
      </c>
    </row>
    <row r="61" spans="1:15" ht="13.5">
      <c r="A61" s="113"/>
      <c r="B61" s="113"/>
      <c r="C61" s="113"/>
      <c r="D61" s="113"/>
      <c r="E61" s="113"/>
      <c r="F61" s="113"/>
      <c r="G61" s="113"/>
      <c r="H61" s="113"/>
      <c r="I61" s="113"/>
      <c r="J61" s="113"/>
      <c r="K61" s="113"/>
      <c r="L61" s="113"/>
      <c r="M61" s="113"/>
      <c r="N61" s="113"/>
      <c r="O61" s="69">
        <f t="shared" si="1"/>
        <v>0</v>
      </c>
    </row>
    <row r="62" spans="1:15" ht="13.5">
      <c r="A62" s="113"/>
      <c r="B62" s="113"/>
      <c r="C62" s="113"/>
      <c r="D62" s="113"/>
      <c r="E62" s="113"/>
      <c r="F62" s="113"/>
      <c r="G62" s="113"/>
      <c r="H62" s="113"/>
      <c r="I62" s="113"/>
      <c r="J62" s="113"/>
      <c r="K62" s="113"/>
      <c r="L62" s="113"/>
      <c r="M62" s="113"/>
      <c r="N62" s="113"/>
      <c r="O62" s="69">
        <f t="shared" si="1"/>
        <v>0</v>
      </c>
    </row>
    <row r="63" spans="1:15" ht="13.5">
      <c r="A63" s="113"/>
      <c r="B63" s="113"/>
      <c r="C63" s="113"/>
      <c r="D63" s="113"/>
      <c r="E63" s="113"/>
      <c r="F63" s="113"/>
      <c r="G63" s="113"/>
      <c r="H63" s="113"/>
      <c r="I63" s="113"/>
      <c r="J63" s="113"/>
      <c r="K63" s="113"/>
      <c r="L63" s="113"/>
      <c r="M63" s="113"/>
      <c r="N63" s="113"/>
      <c r="O63" s="69">
        <f t="shared" si="1"/>
        <v>0</v>
      </c>
    </row>
    <row r="64" spans="1:15" ht="13.5">
      <c r="A64" s="113"/>
      <c r="B64" s="113"/>
      <c r="C64" s="113"/>
      <c r="D64" s="113"/>
      <c r="E64" s="113"/>
      <c r="F64" s="113"/>
      <c r="G64" s="113"/>
      <c r="H64" s="113"/>
      <c r="I64" s="113"/>
      <c r="J64" s="113"/>
      <c r="K64" s="113"/>
      <c r="L64" s="113"/>
      <c r="M64" s="113"/>
      <c r="N64" s="113"/>
      <c r="O64" s="69">
        <f t="shared" si="1"/>
        <v>0</v>
      </c>
    </row>
    <row r="65" spans="1:15" ht="13.5">
      <c r="A65" s="113"/>
      <c r="B65" s="113"/>
      <c r="C65" s="113"/>
      <c r="D65" s="113"/>
      <c r="E65" s="113"/>
      <c r="F65" s="113"/>
      <c r="G65" s="113"/>
      <c r="H65" s="113"/>
      <c r="I65" s="113"/>
      <c r="J65" s="113"/>
      <c r="K65" s="113"/>
      <c r="L65" s="113"/>
      <c r="M65" s="113"/>
      <c r="N65" s="113"/>
      <c r="O65" s="69">
        <f t="shared" si="1"/>
        <v>0</v>
      </c>
    </row>
    <row r="66" spans="1:15" ht="13.5">
      <c r="A66" s="113"/>
      <c r="B66" s="113"/>
      <c r="C66" s="113"/>
      <c r="D66" s="113"/>
      <c r="E66" s="113"/>
      <c r="F66" s="113"/>
      <c r="G66" s="113"/>
      <c r="H66" s="113"/>
      <c r="I66" s="113"/>
      <c r="J66" s="113"/>
      <c r="K66" s="113"/>
      <c r="L66" s="113"/>
      <c r="M66" s="113"/>
      <c r="N66" s="113"/>
      <c r="O66" s="69">
        <f t="shared" si="1"/>
        <v>0</v>
      </c>
    </row>
    <row r="67" spans="1:15" ht="13.5">
      <c r="A67" s="113"/>
      <c r="B67" s="113"/>
      <c r="C67" s="113"/>
      <c r="D67" s="113"/>
      <c r="E67" s="113"/>
      <c r="F67" s="113"/>
      <c r="G67" s="113"/>
      <c r="H67" s="113"/>
      <c r="I67" s="113"/>
      <c r="J67" s="113"/>
      <c r="K67" s="113"/>
      <c r="L67" s="113"/>
      <c r="M67" s="113"/>
      <c r="N67" s="113"/>
      <c r="O67" s="69">
        <f t="shared" si="1"/>
        <v>0</v>
      </c>
    </row>
    <row r="68" spans="1:15" ht="13.5">
      <c r="A68" s="113"/>
      <c r="B68" s="113"/>
      <c r="C68" s="113"/>
      <c r="D68" s="113"/>
      <c r="E68" s="113"/>
      <c r="F68" s="113"/>
      <c r="G68" s="113"/>
      <c r="H68" s="113"/>
      <c r="I68" s="113"/>
      <c r="J68" s="113"/>
      <c r="K68" s="113"/>
      <c r="L68" s="113"/>
      <c r="M68" s="113"/>
      <c r="N68" s="113"/>
      <c r="O68" s="69">
        <f t="shared" si="1"/>
        <v>0</v>
      </c>
    </row>
    <row r="69" spans="1:15" ht="13.5">
      <c r="A69" s="113"/>
      <c r="B69" s="113"/>
      <c r="C69" s="113"/>
      <c r="D69" s="113"/>
      <c r="E69" s="113"/>
      <c r="F69" s="113"/>
      <c r="G69" s="113"/>
      <c r="H69" s="113"/>
      <c r="I69" s="113"/>
      <c r="J69" s="113"/>
      <c r="K69" s="113"/>
      <c r="L69" s="113"/>
      <c r="M69" s="113"/>
      <c r="N69" s="113"/>
      <c r="O69" s="69">
        <f t="shared" si="1"/>
        <v>0</v>
      </c>
    </row>
    <row r="70" spans="1:15" ht="13.5">
      <c r="A70" s="113"/>
      <c r="B70" s="113"/>
      <c r="C70" s="113"/>
      <c r="D70" s="113"/>
      <c r="E70" s="113"/>
      <c r="F70" s="113"/>
      <c r="G70" s="113"/>
      <c r="H70" s="113"/>
      <c r="I70" s="113"/>
      <c r="J70" s="113"/>
      <c r="K70" s="113"/>
      <c r="L70" s="113"/>
      <c r="M70" s="113"/>
      <c r="N70" s="113"/>
      <c r="O70" s="69">
        <f t="shared" si="1"/>
        <v>0</v>
      </c>
    </row>
    <row r="71" spans="1:15" ht="13.5">
      <c r="A71" s="113"/>
      <c r="B71" s="113"/>
      <c r="C71" s="113"/>
      <c r="D71" s="113"/>
      <c r="E71" s="113"/>
      <c r="F71" s="113"/>
      <c r="G71" s="113"/>
      <c r="H71" s="113"/>
      <c r="I71" s="113"/>
      <c r="J71" s="113"/>
      <c r="K71" s="113"/>
      <c r="L71" s="113"/>
      <c r="M71" s="113"/>
      <c r="N71" s="113"/>
      <c r="O71" s="69">
        <f t="shared" si="1"/>
        <v>0</v>
      </c>
    </row>
    <row r="72" spans="1:15" ht="13.5">
      <c r="A72" s="113"/>
      <c r="B72" s="113"/>
      <c r="C72" s="113"/>
      <c r="D72" s="113"/>
      <c r="E72" s="113"/>
      <c r="F72" s="113"/>
      <c r="G72" s="113"/>
      <c r="H72" s="113"/>
      <c r="I72" s="113"/>
      <c r="J72" s="113"/>
      <c r="K72" s="113"/>
      <c r="L72" s="113"/>
      <c r="M72" s="113"/>
      <c r="N72" s="113"/>
      <c r="O72" s="69">
        <f t="shared" si="1"/>
        <v>0</v>
      </c>
    </row>
    <row r="73" spans="1:15" ht="13.5">
      <c r="A73" s="113"/>
      <c r="B73" s="113"/>
      <c r="C73" s="113"/>
      <c r="D73" s="113"/>
      <c r="E73" s="113"/>
      <c r="F73" s="113"/>
      <c r="G73" s="113"/>
      <c r="H73" s="113"/>
      <c r="I73" s="113"/>
      <c r="J73" s="113"/>
      <c r="K73" s="113"/>
      <c r="L73" s="113"/>
      <c r="M73" s="113"/>
      <c r="N73" s="113"/>
      <c r="O73" s="69">
        <f t="shared" si="1"/>
        <v>0</v>
      </c>
    </row>
    <row r="74" spans="1:15" ht="13.5">
      <c r="A74" s="113"/>
      <c r="B74" s="113"/>
      <c r="C74" s="113"/>
      <c r="D74" s="113"/>
      <c r="E74" s="113"/>
      <c r="F74" s="113"/>
      <c r="G74" s="113"/>
      <c r="H74" s="113"/>
      <c r="I74" s="113"/>
      <c r="J74" s="113"/>
      <c r="K74" s="113"/>
      <c r="L74" s="113"/>
      <c r="M74" s="113"/>
      <c r="N74" s="113"/>
      <c r="O74" s="69">
        <f t="shared" si="1"/>
        <v>0</v>
      </c>
    </row>
    <row r="75" spans="1:15" ht="13.5">
      <c r="A75" s="113"/>
      <c r="B75" s="113"/>
      <c r="C75" s="113"/>
      <c r="D75" s="113"/>
      <c r="E75" s="113"/>
      <c r="F75" s="113"/>
      <c r="G75" s="113"/>
      <c r="H75" s="113"/>
      <c r="I75" s="113"/>
      <c r="J75" s="113"/>
      <c r="K75" s="113"/>
      <c r="L75" s="113"/>
      <c r="M75" s="113"/>
      <c r="N75" s="113"/>
      <c r="O75" s="69">
        <f t="shared" si="1"/>
        <v>0</v>
      </c>
    </row>
    <row r="76" spans="1:15" ht="13.5">
      <c r="A76" s="113"/>
      <c r="B76" s="113"/>
      <c r="C76" s="113"/>
      <c r="D76" s="113"/>
      <c r="E76" s="113"/>
      <c r="F76" s="113"/>
      <c r="G76" s="113"/>
      <c r="H76" s="113"/>
      <c r="I76" s="113"/>
      <c r="J76" s="113"/>
      <c r="K76" s="113"/>
      <c r="L76" s="113"/>
      <c r="M76" s="113"/>
      <c r="N76" s="113"/>
      <c r="O76" s="69">
        <f t="shared" si="1"/>
        <v>0</v>
      </c>
    </row>
    <row r="77" spans="1:15" ht="13.5">
      <c r="A77" s="113"/>
      <c r="B77" s="113"/>
      <c r="C77" s="113"/>
      <c r="D77" s="113"/>
      <c r="E77" s="113"/>
      <c r="F77" s="113"/>
      <c r="G77" s="113"/>
      <c r="H77" s="113"/>
      <c r="I77" s="113"/>
      <c r="J77" s="113"/>
      <c r="K77" s="113"/>
      <c r="L77" s="113"/>
      <c r="M77" s="113"/>
      <c r="N77" s="113"/>
      <c r="O77" s="69">
        <f t="shared" si="1"/>
        <v>0</v>
      </c>
    </row>
    <row r="78" spans="1:15" ht="13.5">
      <c r="A78" s="113"/>
      <c r="B78" s="113"/>
      <c r="C78" s="113"/>
      <c r="D78" s="113"/>
      <c r="E78" s="113"/>
      <c r="F78" s="113"/>
      <c r="G78" s="113"/>
      <c r="H78" s="113"/>
      <c r="I78" s="113"/>
      <c r="J78" s="113"/>
      <c r="K78" s="113"/>
      <c r="L78" s="113"/>
      <c r="M78" s="113"/>
      <c r="N78" s="113"/>
      <c r="O78" s="69">
        <f t="shared" si="1"/>
        <v>0</v>
      </c>
    </row>
    <row r="79" spans="1:15" ht="13.5">
      <c r="A79" s="113"/>
      <c r="B79" s="113"/>
      <c r="C79" s="113"/>
      <c r="D79" s="113"/>
      <c r="E79" s="113"/>
      <c r="F79" s="113"/>
      <c r="G79" s="113"/>
      <c r="H79" s="113"/>
      <c r="I79" s="113"/>
      <c r="J79" s="113"/>
      <c r="K79" s="113"/>
      <c r="L79" s="113"/>
      <c r="M79" s="113"/>
      <c r="N79" s="113"/>
      <c r="O79" s="69">
        <f t="shared" si="1"/>
        <v>0</v>
      </c>
    </row>
    <row r="80" spans="1:15" ht="13.5">
      <c r="A80" s="113"/>
      <c r="B80" s="113"/>
      <c r="C80" s="113"/>
      <c r="D80" s="113"/>
      <c r="E80" s="113"/>
      <c r="F80" s="113"/>
      <c r="G80" s="113"/>
      <c r="H80" s="113"/>
      <c r="I80" s="113"/>
      <c r="J80" s="113"/>
      <c r="K80" s="113"/>
      <c r="L80" s="113"/>
      <c r="M80" s="113"/>
      <c r="N80" s="113"/>
      <c r="O80" s="69">
        <f t="shared" si="1"/>
        <v>0</v>
      </c>
    </row>
    <row r="81" spans="1:15" ht="13.5">
      <c r="A81" s="113"/>
      <c r="B81" s="113"/>
      <c r="C81" s="113"/>
      <c r="D81" s="113"/>
      <c r="E81" s="113"/>
      <c r="F81" s="113"/>
      <c r="G81" s="113"/>
      <c r="H81" s="113"/>
      <c r="I81" s="113"/>
      <c r="J81" s="113"/>
      <c r="K81" s="113"/>
      <c r="L81" s="113"/>
      <c r="M81" s="113"/>
      <c r="N81" s="113"/>
      <c r="O81" s="69">
        <f t="shared" ref="O81:O144" si="3">+J81+L81-N81</f>
        <v>0</v>
      </c>
    </row>
    <row r="82" spans="1:15" ht="13.5">
      <c r="A82" s="113"/>
      <c r="B82" s="113"/>
      <c r="C82" s="113"/>
      <c r="D82" s="113"/>
      <c r="E82" s="113"/>
      <c r="F82" s="113"/>
      <c r="G82" s="113"/>
      <c r="H82" s="113"/>
      <c r="I82" s="113"/>
      <c r="J82" s="113"/>
      <c r="K82" s="113"/>
      <c r="L82" s="113"/>
      <c r="M82" s="113"/>
      <c r="N82" s="113"/>
      <c r="O82" s="69">
        <f t="shared" si="3"/>
        <v>0</v>
      </c>
    </row>
    <row r="83" spans="1:15" ht="13.5">
      <c r="A83" s="113"/>
      <c r="B83" s="113"/>
      <c r="C83" s="113"/>
      <c r="D83" s="113"/>
      <c r="E83" s="113"/>
      <c r="F83" s="113"/>
      <c r="G83" s="113"/>
      <c r="H83" s="113"/>
      <c r="I83" s="113"/>
      <c r="J83" s="113"/>
      <c r="K83" s="113"/>
      <c r="L83" s="113"/>
      <c r="M83" s="113"/>
      <c r="N83" s="113"/>
      <c r="O83" s="69">
        <f t="shared" si="3"/>
        <v>0</v>
      </c>
    </row>
    <row r="84" spans="1:15" ht="13.5">
      <c r="A84" s="113"/>
      <c r="B84" s="113"/>
      <c r="C84" s="113"/>
      <c r="D84" s="113"/>
      <c r="E84" s="113"/>
      <c r="F84" s="113"/>
      <c r="G84" s="113"/>
      <c r="H84" s="113"/>
      <c r="I84" s="113"/>
      <c r="J84" s="113"/>
      <c r="K84" s="113"/>
      <c r="L84" s="113"/>
      <c r="M84" s="113"/>
      <c r="N84" s="113"/>
      <c r="O84" s="69">
        <f t="shared" si="3"/>
        <v>0</v>
      </c>
    </row>
    <row r="85" spans="1:15" ht="13.5">
      <c r="A85" s="113"/>
      <c r="B85" s="113"/>
      <c r="C85" s="113"/>
      <c r="D85" s="113"/>
      <c r="E85" s="113"/>
      <c r="F85" s="113"/>
      <c r="G85" s="113"/>
      <c r="H85" s="113"/>
      <c r="I85" s="113"/>
      <c r="J85" s="113"/>
      <c r="K85" s="113"/>
      <c r="L85" s="113"/>
      <c r="M85" s="113"/>
      <c r="N85" s="113"/>
      <c r="O85" s="69">
        <f t="shared" si="3"/>
        <v>0</v>
      </c>
    </row>
    <row r="86" spans="1:15" ht="13.5">
      <c r="A86" s="113"/>
      <c r="B86" s="113"/>
      <c r="C86" s="113"/>
      <c r="D86" s="113"/>
      <c r="E86" s="113"/>
      <c r="F86" s="113"/>
      <c r="G86" s="113"/>
      <c r="H86" s="113"/>
      <c r="I86" s="113"/>
      <c r="J86" s="113"/>
      <c r="K86" s="113"/>
      <c r="L86" s="113"/>
      <c r="M86" s="113"/>
      <c r="N86" s="113"/>
      <c r="O86" s="69">
        <f t="shared" si="3"/>
        <v>0</v>
      </c>
    </row>
    <row r="87" spans="1:15" ht="13.5">
      <c r="A87" s="113"/>
      <c r="B87" s="113"/>
      <c r="C87" s="113"/>
      <c r="D87" s="113"/>
      <c r="E87" s="113"/>
      <c r="F87" s="113"/>
      <c r="G87" s="113"/>
      <c r="H87" s="113"/>
      <c r="I87" s="113"/>
      <c r="J87" s="113"/>
      <c r="K87" s="113"/>
      <c r="L87" s="113"/>
      <c r="M87" s="113"/>
      <c r="N87" s="113"/>
      <c r="O87" s="69">
        <f t="shared" si="3"/>
        <v>0</v>
      </c>
    </row>
    <row r="88" spans="1:15" ht="13.5">
      <c r="A88" s="113"/>
      <c r="B88" s="113"/>
      <c r="C88" s="113"/>
      <c r="D88" s="113"/>
      <c r="E88" s="113"/>
      <c r="F88" s="113"/>
      <c r="G88" s="113"/>
      <c r="H88" s="113"/>
      <c r="I88" s="113"/>
      <c r="J88" s="113"/>
      <c r="K88" s="113"/>
      <c r="L88" s="113"/>
      <c r="M88" s="113"/>
      <c r="N88" s="113"/>
      <c r="O88" s="69">
        <f t="shared" si="3"/>
        <v>0</v>
      </c>
    </row>
    <row r="89" spans="1:15" ht="13.5">
      <c r="A89" s="113"/>
      <c r="B89" s="113"/>
      <c r="C89" s="113"/>
      <c r="D89" s="113"/>
      <c r="E89" s="113"/>
      <c r="F89" s="113"/>
      <c r="G89" s="113"/>
      <c r="H89" s="113"/>
      <c r="I89" s="113"/>
      <c r="J89" s="113"/>
      <c r="K89" s="113"/>
      <c r="L89" s="113"/>
      <c r="M89" s="113"/>
      <c r="N89" s="113"/>
      <c r="O89" s="69">
        <f t="shared" si="3"/>
        <v>0</v>
      </c>
    </row>
    <row r="90" spans="1:15" ht="13.5">
      <c r="A90" s="113"/>
      <c r="B90" s="113"/>
      <c r="C90" s="113"/>
      <c r="D90" s="113"/>
      <c r="E90" s="113"/>
      <c r="F90" s="113"/>
      <c r="G90" s="113"/>
      <c r="H90" s="113"/>
      <c r="I90" s="113"/>
      <c r="J90" s="113"/>
      <c r="K90" s="113"/>
      <c r="L90" s="113"/>
      <c r="M90" s="113"/>
      <c r="N90" s="113"/>
      <c r="O90" s="69">
        <f t="shared" si="3"/>
        <v>0</v>
      </c>
    </row>
    <row r="91" spans="1:15" ht="13.5">
      <c r="A91" s="113"/>
      <c r="B91" s="113"/>
      <c r="C91" s="113"/>
      <c r="D91" s="113"/>
      <c r="E91" s="113"/>
      <c r="F91" s="113"/>
      <c r="G91" s="113"/>
      <c r="H91" s="113"/>
      <c r="I91" s="113"/>
      <c r="J91" s="113"/>
      <c r="K91" s="113"/>
      <c r="L91" s="113"/>
      <c r="M91" s="113"/>
      <c r="N91" s="113"/>
      <c r="O91" s="69">
        <f t="shared" si="3"/>
        <v>0</v>
      </c>
    </row>
    <row r="92" spans="1:15" ht="13.5">
      <c r="A92" s="113"/>
      <c r="B92" s="113"/>
      <c r="C92" s="113"/>
      <c r="D92" s="113"/>
      <c r="E92" s="113"/>
      <c r="F92" s="113"/>
      <c r="G92" s="113"/>
      <c r="H92" s="113"/>
      <c r="I92" s="113"/>
      <c r="J92" s="113"/>
      <c r="K92" s="113"/>
      <c r="L92" s="113"/>
      <c r="M92" s="113"/>
      <c r="N92" s="113"/>
      <c r="O92" s="69">
        <f t="shared" si="3"/>
        <v>0</v>
      </c>
    </row>
    <row r="93" spans="1:15" ht="13.5">
      <c r="A93" s="113"/>
      <c r="B93" s="113"/>
      <c r="C93" s="113"/>
      <c r="D93" s="113"/>
      <c r="E93" s="113"/>
      <c r="F93" s="113"/>
      <c r="G93" s="113"/>
      <c r="H93" s="113"/>
      <c r="I93" s="113"/>
      <c r="J93" s="113"/>
      <c r="K93" s="113"/>
      <c r="L93" s="113"/>
      <c r="M93" s="113"/>
      <c r="N93" s="113"/>
      <c r="O93" s="69">
        <f t="shared" si="3"/>
        <v>0</v>
      </c>
    </row>
    <row r="94" spans="1:15" ht="13.5">
      <c r="A94" s="113"/>
      <c r="B94" s="113"/>
      <c r="C94" s="113"/>
      <c r="D94" s="113"/>
      <c r="E94" s="113"/>
      <c r="F94" s="113"/>
      <c r="G94" s="113"/>
      <c r="H94" s="113"/>
      <c r="I94" s="113"/>
      <c r="J94" s="113"/>
      <c r="K94" s="113"/>
      <c r="L94" s="113"/>
      <c r="M94" s="113"/>
      <c r="N94" s="113"/>
      <c r="O94" s="69">
        <f t="shared" si="3"/>
        <v>0</v>
      </c>
    </row>
    <row r="95" spans="1:15" ht="13.5">
      <c r="A95" s="113"/>
      <c r="B95" s="113"/>
      <c r="C95" s="113"/>
      <c r="D95" s="113"/>
      <c r="E95" s="113"/>
      <c r="F95" s="113"/>
      <c r="G95" s="113"/>
      <c r="H95" s="113"/>
      <c r="I95" s="113"/>
      <c r="J95" s="113"/>
      <c r="K95" s="113"/>
      <c r="L95" s="113"/>
      <c r="M95" s="113"/>
      <c r="N95" s="113"/>
      <c r="O95" s="69">
        <f t="shared" si="3"/>
        <v>0</v>
      </c>
    </row>
    <row r="96" spans="1:15" ht="13.5">
      <c r="A96" s="113"/>
      <c r="B96" s="113"/>
      <c r="C96" s="113"/>
      <c r="D96" s="113"/>
      <c r="E96" s="113"/>
      <c r="F96" s="113"/>
      <c r="G96" s="113"/>
      <c r="H96" s="113"/>
      <c r="I96" s="113"/>
      <c r="J96" s="113"/>
      <c r="K96" s="113"/>
      <c r="L96" s="113"/>
      <c r="M96" s="113"/>
      <c r="N96" s="113"/>
      <c r="O96" s="69">
        <f t="shared" si="3"/>
        <v>0</v>
      </c>
    </row>
    <row r="97" spans="1:15" ht="13.5">
      <c r="A97" s="113"/>
      <c r="B97" s="113"/>
      <c r="C97" s="113"/>
      <c r="D97" s="113"/>
      <c r="E97" s="113"/>
      <c r="F97" s="113"/>
      <c r="G97" s="113"/>
      <c r="H97" s="113"/>
      <c r="I97" s="113"/>
      <c r="J97" s="113"/>
      <c r="K97" s="113"/>
      <c r="L97" s="113"/>
      <c r="M97" s="113"/>
      <c r="N97" s="113"/>
      <c r="O97" s="69">
        <f t="shared" si="3"/>
        <v>0</v>
      </c>
    </row>
    <row r="98" spans="1:15" ht="13.5">
      <c r="A98" s="113"/>
      <c r="B98" s="113"/>
      <c r="C98" s="113"/>
      <c r="D98" s="113"/>
      <c r="E98" s="113"/>
      <c r="F98" s="113"/>
      <c r="G98" s="113"/>
      <c r="H98" s="113"/>
      <c r="I98" s="113"/>
      <c r="J98" s="113"/>
      <c r="K98" s="113"/>
      <c r="L98" s="113"/>
      <c r="M98" s="113"/>
      <c r="N98" s="113"/>
      <c r="O98" s="69">
        <f t="shared" si="3"/>
        <v>0</v>
      </c>
    </row>
    <row r="99" spans="1:15" ht="13.5">
      <c r="A99" s="113"/>
      <c r="B99" s="113"/>
      <c r="C99" s="113"/>
      <c r="D99" s="113"/>
      <c r="E99" s="113"/>
      <c r="F99" s="113"/>
      <c r="G99" s="113"/>
      <c r="H99" s="113"/>
      <c r="I99" s="113"/>
      <c r="J99" s="113"/>
      <c r="K99" s="113"/>
      <c r="L99" s="113"/>
      <c r="M99" s="113"/>
      <c r="N99" s="113"/>
      <c r="O99" s="69">
        <f t="shared" si="3"/>
        <v>0</v>
      </c>
    </row>
    <row r="100" spans="1:15" ht="13.5">
      <c r="A100" s="113"/>
      <c r="B100" s="113"/>
      <c r="C100" s="113"/>
      <c r="D100" s="113"/>
      <c r="E100" s="113"/>
      <c r="F100" s="113"/>
      <c r="G100" s="113"/>
      <c r="H100" s="113"/>
      <c r="I100" s="113"/>
      <c r="J100" s="113"/>
      <c r="K100" s="113"/>
      <c r="L100" s="113"/>
      <c r="M100" s="113"/>
      <c r="N100" s="113"/>
      <c r="O100" s="69">
        <f t="shared" si="3"/>
        <v>0</v>
      </c>
    </row>
    <row r="101" spans="1:15" ht="13.5">
      <c r="A101" s="113"/>
      <c r="B101" s="113"/>
      <c r="C101" s="113"/>
      <c r="D101" s="113"/>
      <c r="E101" s="113"/>
      <c r="F101" s="113"/>
      <c r="G101" s="113"/>
      <c r="H101" s="113"/>
      <c r="I101" s="113"/>
      <c r="J101" s="113"/>
      <c r="K101" s="113"/>
      <c r="L101" s="113"/>
      <c r="M101" s="113"/>
      <c r="N101" s="113"/>
      <c r="O101" s="69">
        <f t="shared" si="3"/>
        <v>0</v>
      </c>
    </row>
    <row r="102" spans="1:15" ht="13.5">
      <c r="A102" s="113"/>
      <c r="B102" s="113"/>
      <c r="C102" s="113"/>
      <c r="D102" s="113"/>
      <c r="E102" s="113"/>
      <c r="F102" s="113"/>
      <c r="G102" s="113"/>
      <c r="H102" s="113"/>
      <c r="I102" s="113"/>
      <c r="J102" s="113"/>
      <c r="K102" s="113"/>
      <c r="L102" s="113"/>
      <c r="M102" s="113"/>
      <c r="N102" s="113"/>
      <c r="O102" s="69">
        <f t="shared" si="3"/>
        <v>0</v>
      </c>
    </row>
    <row r="103" spans="1:15" ht="13.5">
      <c r="A103" s="113"/>
      <c r="B103" s="113"/>
      <c r="C103" s="113"/>
      <c r="D103" s="113"/>
      <c r="E103" s="113"/>
      <c r="F103" s="113"/>
      <c r="G103" s="113"/>
      <c r="H103" s="113"/>
      <c r="I103" s="113"/>
      <c r="J103" s="113"/>
      <c r="K103" s="113"/>
      <c r="L103" s="113"/>
      <c r="M103" s="113"/>
      <c r="N103" s="113"/>
      <c r="O103" s="69">
        <f t="shared" si="3"/>
        <v>0</v>
      </c>
    </row>
    <row r="104" spans="1:15" ht="13.5">
      <c r="A104" s="113"/>
      <c r="B104" s="113"/>
      <c r="C104" s="113"/>
      <c r="D104" s="113"/>
      <c r="E104" s="113"/>
      <c r="F104" s="113"/>
      <c r="G104" s="113"/>
      <c r="H104" s="113"/>
      <c r="I104" s="113"/>
      <c r="J104" s="113"/>
      <c r="K104" s="113"/>
      <c r="L104" s="113"/>
      <c r="M104" s="113"/>
      <c r="N104" s="113"/>
      <c r="O104" s="69">
        <f t="shared" si="3"/>
        <v>0</v>
      </c>
    </row>
    <row r="105" spans="1:15" ht="13.5">
      <c r="A105" s="113"/>
      <c r="B105" s="113"/>
      <c r="C105" s="113"/>
      <c r="D105" s="113"/>
      <c r="E105" s="113"/>
      <c r="F105" s="113"/>
      <c r="G105" s="113"/>
      <c r="H105" s="113"/>
      <c r="I105" s="113"/>
      <c r="J105" s="113"/>
      <c r="K105" s="113"/>
      <c r="L105" s="113"/>
      <c r="M105" s="113"/>
      <c r="N105" s="113"/>
      <c r="O105" s="69">
        <f t="shared" si="3"/>
        <v>0</v>
      </c>
    </row>
    <row r="106" spans="1:15" ht="13.5">
      <c r="A106" s="113"/>
      <c r="B106" s="113"/>
      <c r="C106" s="113"/>
      <c r="D106" s="113"/>
      <c r="E106" s="113"/>
      <c r="F106" s="113"/>
      <c r="G106" s="113"/>
      <c r="H106" s="113"/>
      <c r="I106" s="113"/>
      <c r="J106" s="113"/>
      <c r="K106" s="113"/>
      <c r="L106" s="113"/>
      <c r="M106" s="113"/>
      <c r="N106" s="113"/>
      <c r="O106" s="69">
        <f t="shared" si="3"/>
        <v>0</v>
      </c>
    </row>
    <row r="107" spans="1:15" ht="13.5">
      <c r="A107" s="113"/>
      <c r="B107" s="113"/>
      <c r="C107" s="113"/>
      <c r="D107" s="113"/>
      <c r="E107" s="113"/>
      <c r="F107" s="113"/>
      <c r="G107" s="113"/>
      <c r="H107" s="113"/>
      <c r="I107" s="113"/>
      <c r="J107" s="113"/>
      <c r="K107" s="113"/>
      <c r="L107" s="113"/>
      <c r="M107" s="113"/>
      <c r="N107" s="113"/>
      <c r="O107" s="69">
        <f t="shared" si="3"/>
        <v>0</v>
      </c>
    </row>
    <row r="108" spans="1:15" ht="13.5">
      <c r="A108" s="113"/>
      <c r="B108" s="113"/>
      <c r="C108" s="113"/>
      <c r="D108" s="113"/>
      <c r="E108" s="113"/>
      <c r="F108" s="113"/>
      <c r="G108" s="113"/>
      <c r="H108" s="113"/>
      <c r="I108" s="113"/>
      <c r="J108" s="113"/>
      <c r="K108" s="113"/>
      <c r="L108" s="113"/>
      <c r="M108" s="113"/>
      <c r="N108" s="113"/>
      <c r="O108" s="69">
        <f t="shared" si="3"/>
        <v>0</v>
      </c>
    </row>
    <row r="109" spans="1:15" ht="13.5">
      <c r="A109" s="113"/>
      <c r="B109" s="113"/>
      <c r="C109" s="113"/>
      <c r="D109" s="113"/>
      <c r="E109" s="113"/>
      <c r="F109" s="113"/>
      <c r="G109" s="113"/>
      <c r="H109" s="113"/>
      <c r="I109" s="113"/>
      <c r="J109" s="113"/>
      <c r="K109" s="113"/>
      <c r="L109" s="113"/>
      <c r="M109" s="113"/>
      <c r="N109" s="113"/>
      <c r="O109" s="69">
        <f t="shared" si="3"/>
        <v>0</v>
      </c>
    </row>
    <row r="110" spans="1:15" ht="13.5">
      <c r="A110" s="113"/>
      <c r="B110" s="113"/>
      <c r="C110" s="113"/>
      <c r="D110" s="113"/>
      <c r="E110" s="113"/>
      <c r="F110" s="113"/>
      <c r="G110" s="113"/>
      <c r="H110" s="113"/>
      <c r="I110" s="113"/>
      <c r="J110" s="113"/>
      <c r="K110" s="113"/>
      <c r="L110" s="113"/>
      <c r="M110" s="113"/>
      <c r="N110" s="113"/>
      <c r="O110" s="69">
        <f t="shared" si="3"/>
        <v>0</v>
      </c>
    </row>
    <row r="111" spans="1:15" ht="13.5">
      <c r="A111" s="113"/>
      <c r="B111" s="113"/>
      <c r="C111" s="113"/>
      <c r="D111" s="113"/>
      <c r="E111" s="113"/>
      <c r="F111" s="113"/>
      <c r="G111" s="113"/>
      <c r="H111" s="113"/>
      <c r="I111" s="113"/>
      <c r="J111" s="113"/>
      <c r="K111" s="113"/>
      <c r="L111" s="113"/>
      <c r="M111" s="113"/>
      <c r="N111" s="113"/>
      <c r="O111" s="69">
        <f t="shared" si="3"/>
        <v>0</v>
      </c>
    </row>
    <row r="112" spans="1:15" ht="13.5">
      <c r="A112" s="113"/>
      <c r="B112" s="113"/>
      <c r="C112" s="113"/>
      <c r="D112" s="113"/>
      <c r="E112" s="113"/>
      <c r="F112" s="113"/>
      <c r="G112" s="113"/>
      <c r="H112" s="113"/>
      <c r="I112" s="113"/>
      <c r="J112" s="113"/>
      <c r="K112" s="113"/>
      <c r="L112" s="113"/>
      <c r="M112" s="113"/>
      <c r="N112" s="113"/>
      <c r="O112" s="69">
        <f t="shared" si="3"/>
        <v>0</v>
      </c>
    </row>
    <row r="113" spans="1:15" ht="13.5">
      <c r="A113" s="113"/>
      <c r="B113" s="113"/>
      <c r="C113" s="113"/>
      <c r="D113" s="113"/>
      <c r="E113" s="113"/>
      <c r="F113" s="113"/>
      <c r="G113" s="113"/>
      <c r="H113" s="113"/>
      <c r="I113" s="113"/>
      <c r="J113" s="113"/>
      <c r="K113" s="113"/>
      <c r="L113" s="113"/>
      <c r="M113" s="113"/>
      <c r="N113" s="113"/>
      <c r="O113" s="69">
        <f t="shared" si="3"/>
        <v>0</v>
      </c>
    </row>
    <row r="114" spans="1:15" ht="13.5">
      <c r="A114" s="113"/>
      <c r="B114" s="113"/>
      <c r="C114" s="113"/>
      <c r="D114" s="113"/>
      <c r="E114" s="113"/>
      <c r="F114" s="113"/>
      <c r="G114" s="113"/>
      <c r="H114" s="113"/>
      <c r="I114" s="113"/>
      <c r="J114" s="113"/>
      <c r="K114" s="113"/>
      <c r="L114" s="113"/>
      <c r="M114" s="113"/>
      <c r="N114" s="113"/>
      <c r="O114" s="69">
        <f t="shared" si="3"/>
        <v>0</v>
      </c>
    </row>
    <row r="115" spans="1:15" ht="13.5">
      <c r="A115" s="113"/>
      <c r="B115" s="113"/>
      <c r="C115" s="113"/>
      <c r="D115" s="113"/>
      <c r="E115" s="113"/>
      <c r="F115" s="113"/>
      <c r="G115" s="113"/>
      <c r="H115" s="113"/>
      <c r="I115" s="113"/>
      <c r="J115" s="113"/>
      <c r="K115" s="113"/>
      <c r="L115" s="113"/>
      <c r="M115" s="113"/>
      <c r="N115" s="113"/>
      <c r="O115" s="69">
        <f t="shared" si="3"/>
        <v>0</v>
      </c>
    </row>
    <row r="116" spans="1:15" ht="13.5">
      <c r="A116" s="113"/>
      <c r="B116" s="113"/>
      <c r="C116" s="113"/>
      <c r="D116" s="113"/>
      <c r="E116" s="113"/>
      <c r="F116" s="113"/>
      <c r="G116" s="113"/>
      <c r="H116" s="113"/>
      <c r="I116" s="113"/>
      <c r="J116" s="113"/>
      <c r="K116" s="113"/>
      <c r="L116" s="113"/>
      <c r="M116" s="113"/>
      <c r="N116" s="113"/>
      <c r="O116" s="69">
        <f t="shared" si="3"/>
        <v>0</v>
      </c>
    </row>
    <row r="117" spans="1:15" ht="13.5">
      <c r="A117" s="113"/>
      <c r="B117" s="113"/>
      <c r="C117" s="113"/>
      <c r="D117" s="113"/>
      <c r="E117" s="113"/>
      <c r="F117" s="113"/>
      <c r="G117" s="113"/>
      <c r="H117" s="113"/>
      <c r="I117" s="113"/>
      <c r="J117" s="113"/>
      <c r="K117" s="113"/>
      <c r="L117" s="113"/>
      <c r="M117" s="113"/>
      <c r="N117" s="113"/>
      <c r="O117" s="69">
        <f t="shared" si="3"/>
        <v>0</v>
      </c>
    </row>
    <row r="118" spans="1:15" ht="13.5">
      <c r="A118" s="113"/>
      <c r="B118" s="113"/>
      <c r="C118" s="113"/>
      <c r="D118" s="113"/>
      <c r="E118" s="113"/>
      <c r="F118" s="113"/>
      <c r="G118" s="113"/>
      <c r="H118" s="113"/>
      <c r="I118" s="113"/>
      <c r="J118" s="113"/>
      <c r="K118" s="113"/>
      <c r="L118" s="113"/>
      <c r="M118" s="113"/>
      <c r="N118" s="113"/>
      <c r="O118" s="69">
        <f t="shared" si="3"/>
        <v>0</v>
      </c>
    </row>
    <row r="119" spans="1:15" ht="13.5">
      <c r="A119" s="113"/>
      <c r="B119" s="113"/>
      <c r="C119" s="113"/>
      <c r="D119" s="113"/>
      <c r="E119" s="113"/>
      <c r="F119" s="113"/>
      <c r="G119" s="113"/>
      <c r="H119" s="113"/>
      <c r="I119" s="113"/>
      <c r="J119" s="113"/>
      <c r="K119" s="113"/>
      <c r="L119" s="113"/>
      <c r="M119" s="113"/>
      <c r="N119" s="113"/>
      <c r="O119" s="69">
        <f t="shared" si="3"/>
        <v>0</v>
      </c>
    </row>
    <row r="120" spans="1:15" ht="13.5">
      <c r="A120" s="113"/>
      <c r="B120" s="113"/>
      <c r="C120" s="113"/>
      <c r="D120" s="113"/>
      <c r="E120" s="113"/>
      <c r="F120" s="113"/>
      <c r="G120" s="113"/>
      <c r="H120" s="113"/>
      <c r="I120" s="113"/>
      <c r="J120" s="113"/>
      <c r="K120" s="113"/>
      <c r="L120" s="113"/>
      <c r="M120" s="113"/>
      <c r="N120" s="113"/>
      <c r="O120" s="69">
        <f t="shared" si="3"/>
        <v>0</v>
      </c>
    </row>
    <row r="121" spans="1:15" ht="13.5">
      <c r="A121" s="113"/>
      <c r="B121" s="113"/>
      <c r="C121" s="113"/>
      <c r="D121" s="113"/>
      <c r="E121" s="113"/>
      <c r="F121" s="113"/>
      <c r="G121" s="113"/>
      <c r="H121" s="113"/>
      <c r="I121" s="113"/>
      <c r="J121" s="113"/>
      <c r="K121" s="113"/>
      <c r="L121" s="113"/>
      <c r="M121" s="113"/>
      <c r="N121" s="113"/>
      <c r="O121" s="69">
        <f t="shared" si="3"/>
        <v>0</v>
      </c>
    </row>
    <row r="122" spans="1:15" ht="13.5">
      <c r="A122" s="113"/>
      <c r="B122" s="113"/>
      <c r="C122" s="113"/>
      <c r="D122" s="113"/>
      <c r="E122" s="113"/>
      <c r="F122" s="113"/>
      <c r="G122" s="113"/>
      <c r="H122" s="113"/>
      <c r="I122" s="113"/>
      <c r="J122" s="113"/>
      <c r="K122" s="113"/>
      <c r="L122" s="113"/>
      <c r="M122" s="113"/>
      <c r="N122" s="113"/>
      <c r="O122" s="69">
        <f t="shared" si="3"/>
        <v>0</v>
      </c>
    </row>
    <row r="123" spans="1:15" ht="13.5">
      <c r="A123" s="113"/>
      <c r="B123" s="113"/>
      <c r="C123" s="113"/>
      <c r="D123" s="113"/>
      <c r="E123" s="113"/>
      <c r="F123" s="113"/>
      <c r="G123" s="113"/>
      <c r="H123" s="113"/>
      <c r="I123" s="113"/>
      <c r="J123" s="113"/>
      <c r="K123" s="113"/>
      <c r="L123" s="113"/>
      <c r="M123" s="113"/>
      <c r="N123" s="113"/>
      <c r="O123" s="69">
        <f t="shared" si="3"/>
        <v>0</v>
      </c>
    </row>
    <row r="124" spans="1:15" ht="13.5">
      <c r="A124" s="113"/>
      <c r="B124" s="113"/>
      <c r="C124" s="113"/>
      <c r="D124" s="113"/>
      <c r="E124" s="113"/>
      <c r="F124" s="113"/>
      <c r="G124" s="113"/>
      <c r="H124" s="113"/>
      <c r="I124" s="113"/>
      <c r="J124" s="113"/>
      <c r="K124" s="113"/>
      <c r="L124" s="113"/>
      <c r="M124" s="113"/>
      <c r="N124" s="113"/>
      <c r="O124" s="69">
        <f t="shared" si="3"/>
        <v>0</v>
      </c>
    </row>
    <row r="125" spans="1:15" ht="13.5">
      <c r="A125" s="113"/>
      <c r="B125" s="113"/>
      <c r="C125" s="113"/>
      <c r="D125" s="113"/>
      <c r="E125" s="113"/>
      <c r="F125" s="113"/>
      <c r="G125" s="113"/>
      <c r="H125" s="113"/>
      <c r="I125" s="113"/>
      <c r="J125" s="113"/>
      <c r="K125" s="113"/>
      <c r="L125" s="113"/>
      <c r="M125" s="113"/>
      <c r="N125" s="113"/>
      <c r="O125" s="69">
        <f t="shared" si="3"/>
        <v>0</v>
      </c>
    </row>
    <row r="126" spans="1:15" ht="13.5">
      <c r="A126" s="113"/>
      <c r="B126" s="113"/>
      <c r="C126" s="113"/>
      <c r="D126" s="113"/>
      <c r="E126" s="113"/>
      <c r="F126" s="113"/>
      <c r="G126" s="113"/>
      <c r="H126" s="113"/>
      <c r="I126" s="113"/>
      <c r="J126" s="113"/>
      <c r="K126" s="113"/>
      <c r="L126" s="113"/>
      <c r="M126" s="113"/>
      <c r="N126" s="113"/>
      <c r="O126" s="69">
        <f t="shared" si="3"/>
        <v>0</v>
      </c>
    </row>
    <row r="127" spans="1:15" ht="13.5">
      <c r="A127" s="113"/>
      <c r="B127" s="113"/>
      <c r="C127" s="113"/>
      <c r="D127" s="113"/>
      <c r="E127" s="113"/>
      <c r="F127" s="113"/>
      <c r="G127" s="113"/>
      <c r="H127" s="113"/>
      <c r="I127" s="113"/>
      <c r="J127" s="113"/>
      <c r="K127" s="113"/>
      <c r="L127" s="113"/>
      <c r="M127" s="113"/>
      <c r="N127" s="113"/>
      <c r="O127" s="69">
        <f t="shared" si="3"/>
        <v>0</v>
      </c>
    </row>
    <row r="128" spans="1:15" ht="13.5">
      <c r="A128" s="113"/>
      <c r="B128" s="113"/>
      <c r="C128" s="113"/>
      <c r="D128" s="113"/>
      <c r="E128" s="113"/>
      <c r="F128" s="113"/>
      <c r="G128" s="113"/>
      <c r="H128" s="113"/>
      <c r="I128" s="113"/>
      <c r="J128" s="113"/>
      <c r="K128" s="113"/>
      <c r="L128" s="113"/>
      <c r="M128" s="113"/>
      <c r="N128" s="113"/>
      <c r="O128" s="69">
        <f t="shared" si="3"/>
        <v>0</v>
      </c>
    </row>
    <row r="129" spans="1:15" ht="13.5">
      <c r="A129" s="113"/>
      <c r="B129" s="113"/>
      <c r="C129" s="113"/>
      <c r="D129" s="113"/>
      <c r="E129" s="113"/>
      <c r="F129" s="113"/>
      <c r="G129" s="113"/>
      <c r="H129" s="113"/>
      <c r="I129" s="113"/>
      <c r="J129" s="113"/>
      <c r="K129" s="113"/>
      <c r="L129" s="113"/>
      <c r="M129" s="113"/>
      <c r="N129" s="113"/>
      <c r="O129" s="69">
        <f t="shared" si="3"/>
        <v>0</v>
      </c>
    </row>
    <row r="130" spans="1:15" ht="13.5">
      <c r="A130" s="113"/>
      <c r="B130" s="113"/>
      <c r="C130" s="113"/>
      <c r="D130" s="113"/>
      <c r="E130" s="113"/>
      <c r="F130" s="113"/>
      <c r="G130" s="113"/>
      <c r="H130" s="113"/>
      <c r="I130" s="113"/>
      <c r="J130" s="113"/>
      <c r="K130" s="113"/>
      <c r="L130" s="113"/>
      <c r="M130" s="113"/>
      <c r="N130" s="113"/>
      <c r="O130" s="69">
        <f t="shared" si="3"/>
        <v>0</v>
      </c>
    </row>
    <row r="131" spans="1:15" ht="13.5">
      <c r="A131" s="113"/>
      <c r="B131" s="113"/>
      <c r="C131" s="113"/>
      <c r="D131" s="113"/>
      <c r="E131" s="113"/>
      <c r="F131" s="113"/>
      <c r="G131" s="113"/>
      <c r="H131" s="113"/>
      <c r="I131" s="113"/>
      <c r="J131" s="113"/>
      <c r="K131" s="113"/>
      <c r="L131" s="113"/>
      <c r="M131" s="113"/>
      <c r="N131" s="113"/>
      <c r="O131" s="69">
        <f t="shared" si="3"/>
        <v>0</v>
      </c>
    </row>
    <row r="132" spans="1:15" ht="13.5">
      <c r="A132" s="113"/>
      <c r="B132" s="113"/>
      <c r="C132" s="113"/>
      <c r="D132" s="113"/>
      <c r="E132" s="113"/>
      <c r="F132" s="113"/>
      <c r="G132" s="113"/>
      <c r="H132" s="113"/>
      <c r="I132" s="113"/>
      <c r="J132" s="113"/>
      <c r="K132" s="113"/>
      <c r="L132" s="113"/>
      <c r="M132" s="113"/>
      <c r="N132" s="113"/>
      <c r="O132" s="69">
        <f t="shared" si="3"/>
        <v>0</v>
      </c>
    </row>
    <row r="133" spans="1:15" ht="13.5">
      <c r="A133" s="113"/>
      <c r="B133" s="113"/>
      <c r="C133" s="113"/>
      <c r="D133" s="113"/>
      <c r="E133" s="113"/>
      <c r="F133" s="113"/>
      <c r="G133" s="113"/>
      <c r="H133" s="113"/>
      <c r="I133" s="113"/>
      <c r="J133" s="113"/>
      <c r="K133" s="113"/>
      <c r="L133" s="113"/>
      <c r="M133" s="113"/>
      <c r="N133" s="113"/>
      <c r="O133" s="69">
        <f t="shared" si="3"/>
        <v>0</v>
      </c>
    </row>
    <row r="134" spans="1:15" ht="13.5">
      <c r="A134" s="113"/>
      <c r="B134" s="113"/>
      <c r="C134" s="113"/>
      <c r="D134" s="113"/>
      <c r="E134" s="113"/>
      <c r="F134" s="113"/>
      <c r="G134" s="113"/>
      <c r="H134" s="113"/>
      <c r="I134" s="113"/>
      <c r="J134" s="113"/>
      <c r="K134" s="113"/>
      <c r="L134" s="113"/>
      <c r="M134" s="113"/>
      <c r="N134" s="113"/>
      <c r="O134" s="69">
        <f t="shared" si="3"/>
        <v>0</v>
      </c>
    </row>
    <row r="135" spans="1:15" ht="13.5">
      <c r="A135" s="113"/>
      <c r="B135" s="113"/>
      <c r="C135" s="113"/>
      <c r="D135" s="113"/>
      <c r="E135" s="113"/>
      <c r="F135" s="113"/>
      <c r="G135" s="113"/>
      <c r="H135" s="113"/>
      <c r="I135" s="113"/>
      <c r="J135" s="113"/>
      <c r="K135" s="113"/>
      <c r="L135" s="113"/>
      <c r="M135" s="113"/>
      <c r="N135" s="113"/>
      <c r="O135" s="69">
        <f t="shared" si="3"/>
        <v>0</v>
      </c>
    </row>
    <row r="136" spans="1:15" ht="13.5">
      <c r="A136" s="113"/>
      <c r="B136" s="113"/>
      <c r="C136" s="113"/>
      <c r="D136" s="113"/>
      <c r="E136" s="113"/>
      <c r="F136" s="113"/>
      <c r="G136" s="113"/>
      <c r="H136" s="113"/>
      <c r="I136" s="113"/>
      <c r="J136" s="113"/>
      <c r="K136" s="113"/>
      <c r="L136" s="113"/>
      <c r="M136" s="113"/>
      <c r="N136" s="113"/>
      <c r="O136" s="69">
        <f t="shared" si="3"/>
        <v>0</v>
      </c>
    </row>
    <row r="137" spans="1:15" ht="13.5">
      <c r="A137" s="113"/>
      <c r="B137" s="113"/>
      <c r="C137" s="113"/>
      <c r="D137" s="113"/>
      <c r="E137" s="113"/>
      <c r="F137" s="113"/>
      <c r="G137" s="113"/>
      <c r="H137" s="113"/>
      <c r="I137" s="113"/>
      <c r="J137" s="113"/>
      <c r="K137" s="113"/>
      <c r="L137" s="113"/>
      <c r="M137" s="113"/>
      <c r="N137" s="113"/>
      <c r="O137" s="69">
        <f t="shared" si="3"/>
        <v>0</v>
      </c>
    </row>
    <row r="138" spans="1:15" ht="13.5">
      <c r="A138" s="113"/>
      <c r="B138" s="113"/>
      <c r="C138" s="113"/>
      <c r="D138" s="113"/>
      <c r="E138" s="113"/>
      <c r="F138" s="113"/>
      <c r="G138" s="113"/>
      <c r="H138" s="113"/>
      <c r="I138" s="113"/>
      <c r="J138" s="113"/>
      <c r="K138" s="113"/>
      <c r="L138" s="113"/>
      <c r="M138" s="113"/>
      <c r="N138" s="113"/>
      <c r="O138" s="69">
        <f t="shared" si="3"/>
        <v>0</v>
      </c>
    </row>
    <row r="139" spans="1:15" ht="13.5">
      <c r="A139" s="113"/>
      <c r="B139" s="113"/>
      <c r="C139" s="113"/>
      <c r="D139" s="113"/>
      <c r="E139" s="113"/>
      <c r="F139" s="113"/>
      <c r="G139" s="113"/>
      <c r="H139" s="113"/>
      <c r="I139" s="113"/>
      <c r="J139" s="113"/>
      <c r="K139" s="113"/>
      <c r="L139" s="113"/>
      <c r="M139" s="113"/>
      <c r="N139" s="113"/>
      <c r="O139" s="69">
        <f t="shared" si="3"/>
        <v>0</v>
      </c>
    </row>
    <row r="140" spans="1:15" ht="13.5">
      <c r="A140" s="113"/>
      <c r="B140" s="113"/>
      <c r="C140" s="113"/>
      <c r="D140" s="113"/>
      <c r="E140" s="113"/>
      <c r="F140" s="113"/>
      <c r="G140" s="113"/>
      <c r="H140" s="113"/>
      <c r="I140" s="113"/>
      <c r="J140" s="113"/>
      <c r="K140" s="113"/>
      <c r="L140" s="113"/>
      <c r="M140" s="113"/>
      <c r="N140" s="113"/>
      <c r="O140" s="69">
        <f t="shared" si="3"/>
        <v>0</v>
      </c>
    </row>
    <row r="141" spans="1:15" ht="13.5">
      <c r="A141" s="113"/>
      <c r="B141" s="113"/>
      <c r="C141" s="113"/>
      <c r="D141" s="113"/>
      <c r="E141" s="113"/>
      <c r="F141" s="113"/>
      <c r="G141" s="113"/>
      <c r="H141" s="113"/>
      <c r="I141" s="113"/>
      <c r="J141" s="113"/>
      <c r="K141" s="113"/>
      <c r="L141" s="113"/>
      <c r="M141" s="113"/>
      <c r="N141" s="113"/>
      <c r="O141" s="69">
        <f t="shared" si="3"/>
        <v>0</v>
      </c>
    </row>
    <row r="142" spans="1:15" ht="13.5">
      <c r="A142" s="113"/>
      <c r="B142" s="113"/>
      <c r="C142" s="113"/>
      <c r="D142" s="113"/>
      <c r="E142" s="113"/>
      <c r="F142" s="113"/>
      <c r="G142" s="113"/>
      <c r="H142" s="113"/>
      <c r="I142" s="113"/>
      <c r="J142" s="113"/>
      <c r="K142" s="113"/>
      <c r="L142" s="113"/>
      <c r="M142" s="113"/>
      <c r="N142" s="113"/>
      <c r="O142" s="69">
        <f t="shared" si="3"/>
        <v>0</v>
      </c>
    </row>
    <row r="143" spans="1:15" ht="13.5">
      <c r="A143" s="113"/>
      <c r="B143" s="113"/>
      <c r="C143" s="113"/>
      <c r="D143" s="113"/>
      <c r="E143" s="113"/>
      <c r="F143" s="113"/>
      <c r="G143" s="113"/>
      <c r="H143" s="113"/>
      <c r="I143" s="113"/>
      <c r="J143" s="113"/>
      <c r="K143" s="113"/>
      <c r="L143" s="113"/>
      <c r="M143" s="113"/>
      <c r="N143" s="113"/>
      <c r="O143" s="69">
        <f t="shared" si="3"/>
        <v>0</v>
      </c>
    </row>
    <row r="144" spans="1:15" ht="13.5">
      <c r="A144" s="113"/>
      <c r="B144" s="113"/>
      <c r="C144" s="113"/>
      <c r="D144" s="113"/>
      <c r="E144" s="113"/>
      <c r="F144" s="113"/>
      <c r="G144" s="113"/>
      <c r="H144" s="113"/>
      <c r="I144" s="113"/>
      <c r="J144" s="113"/>
      <c r="K144" s="113"/>
      <c r="L144" s="113"/>
      <c r="M144" s="113"/>
      <c r="N144" s="113"/>
      <c r="O144" s="69">
        <f t="shared" si="3"/>
        <v>0</v>
      </c>
    </row>
    <row r="145" spans="1:15" ht="13.5">
      <c r="A145" s="113"/>
      <c r="B145" s="113"/>
      <c r="C145" s="113"/>
      <c r="D145" s="113"/>
      <c r="E145" s="113"/>
      <c r="F145" s="113"/>
      <c r="G145" s="113"/>
      <c r="H145" s="113"/>
      <c r="I145" s="113"/>
      <c r="J145" s="113"/>
      <c r="K145" s="113"/>
      <c r="L145" s="113"/>
      <c r="M145" s="113"/>
      <c r="N145" s="113"/>
      <c r="O145" s="69">
        <f t="shared" ref="O145:O208" si="4">+J145+L145-N145</f>
        <v>0</v>
      </c>
    </row>
    <row r="146" spans="1:15" ht="13.5">
      <c r="A146" s="113"/>
      <c r="B146" s="113"/>
      <c r="C146" s="113"/>
      <c r="D146" s="113"/>
      <c r="E146" s="113"/>
      <c r="F146" s="113"/>
      <c r="G146" s="113"/>
      <c r="H146" s="113"/>
      <c r="I146" s="113"/>
      <c r="J146" s="113"/>
      <c r="K146" s="113"/>
      <c r="L146" s="113"/>
      <c r="M146" s="113"/>
      <c r="N146" s="113"/>
      <c r="O146" s="69">
        <f t="shared" si="4"/>
        <v>0</v>
      </c>
    </row>
    <row r="147" spans="1:15" ht="13.5">
      <c r="A147" s="113"/>
      <c r="B147" s="113"/>
      <c r="C147" s="113"/>
      <c r="D147" s="113"/>
      <c r="E147" s="113"/>
      <c r="F147" s="113"/>
      <c r="G147" s="113"/>
      <c r="H147" s="113"/>
      <c r="I147" s="113"/>
      <c r="J147" s="113"/>
      <c r="K147" s="113"/>
      <c r="L147" s="113"/>
      <c r="M147" s="113"/>
      <c r="N147" s="113"/>
      <c r="O147" s="69">
        <f t="shared" si="4"/>
        <v>0</v>
      </c>
    </row>
    <row r="148" spans="1:15" ht="13.5">
      <c r="A148" s="113"/>
      <c r="B148" s="113"/>
      <c r="C148" s="113"/>
      <c r="D148" s="113"/>
      <c r="E148" s="113"/>
      <c r="F148" s="113"/>
      <c r="G148" s="113"/>
      <c r="H148" s="113"/>
      <c r="I148" s="113"/>
      <c r="J148" s="113"/>
      <c r="K148" s="113"/>
      <c r="L148" s="113"/>
      <c r="M148" s="113"/>
      <c r="N148" s="113"/>
      <c r="O148" s="69">
        <f t="shared" si="4"/>
        <v>0</v>
      </c>
    </row>
    <row r="149" spans="1:15" ht="13.5">
      <c r="A149" s="113"/>
      <c r="B149" s="113"/>
      <c r="C149" s="113"/>
      <c r="D149" s="113"/>
      <c r="E149" s="113"/>
      <c r="F149" s="113"/>
      <c r="G149" s="113"/>
      <c r="H149" s="113"/>
      <c r="I149" s="113"/>
      <c r="J149" s="113"/>
      <c r="K149" s="113"/>
      <c r="L149" s="113"/>
      <c r="M149" s="113"/>
      <c r="N149" s="113"/>
      <c r="O149" s="69">
        <f t="shared" si="4"/>
        <v>0</v>
      </c>
    </row>
    <row r="150" spans="1:15" ht="13.5">
      <c r="A150" s="113"/>
      <c r="B150" s="113"/>
      <c r="C150" s="113"/>
      <c r="D150" s="113"/>
      <c r="E150" s="113"/>
      <c r="F150" s="113"/>
      <c r="G150" s="113"/>
      <c r="H150" s="113"/>
      <c r="I150" s="113"/>
      <c r="J150" s="113"/>
      <c r="K150" s="113"/>
      <c r="L150" s="113"/>
      <c r="M150" s="113"/>
      <c r="N150" s="113"/>
      <c r="O150" s="69">
        <f t="shared" si="4"/>
        <v>0</v>
      </c>
    </row>
    <row r="151" spans="1:15" ht="13.5">
      <c r="A151" s="113"/>
      <c r="B151" s="113"/>
      <c r="C151" s="113"/>
      <c r="D151" s="113"/>
      <c r="E151" s="113"/>
      <c r="F151" s="113"/>
      <c r="G151" s="113"/>
      <c r="H151" s="113"/>
      <c r="I151" s="113"/>
      <c r="J151" s="113"/>
      <c r="K151" s="113"/>
      <c r="L151" s="113"/>
      <c r="M151" s="113"/>
      <c r="N151" s="113"/>
      <c r="O151" s="69">
        <f t="shared" si="4"/>
        <v>0</v>
      </c>
    </row>
    <row r="152" spans="1:15" ht="13.5">
      <c r="A152" s="113"/>
      <c r="B152" s="113"/>
      <c r="C152" s="113"/>
      <c r="D152" s="113"/>
      <c r="E152" s="113"/>
      <c r="F152" s="113"/>
      <c r="G152" s="113"/>
      <c r="H152" s="113"/>
      <c r="I152" s="113"/>
      <c r="J152" s="113"/>
      <c r="K152" s="113"/>
      <c r="L152" s="113"/>
      <c r="M152" s="113"/>
      <c r="N152" s="113"/>
      <c r="O152" s="69">
        <f t="shared" si="4"/>
        <v>0</v>
      </c>
    </row>
    <row r="153" spans="1:15" ht="13.5">
      <c r="A153" s="113"/>
      <c r="B153" s="113"/>
      <c r="C153" s="113"/>
      <c r="D153" s="113"/>
      <c r="E153" s="113"/>
      <c r="F153" s="113"/>
      <c r="G153" s="113"/>
      <c r="H153" s="113"/>
      <c r="I153" s="113"/>
      <c r="J153" s="113"/>
      <c r="K153" s="113"/>
      <c r="L153" s="113"/>
      <c r="M153" s="113"/>
      <c r="N153" s="113"/>
      <c r="O153" s="69">
        <f t="shared" si="4"/>
        <v>0</v>
      </c>
    </row>
    <row r="154" spans="1:15" ht="13.5">
      <c r="A154" s="113"/>
      <c r="B154" s="113"/>
      <c r="C154" s="113"/>
      <c r="D154" s="113"/>
      <c r="E154" s="113"/>
      <c r="F154" s="113"/>
      <c r="G154" s="113"/>
      <c r="H154" s="113"/>
      <c r="I154" s="113"/>
      <c r="J154" s="113"/>
      <c r="K154" s="113"/>
      <c r="L154" s="113"/>
      <c r="M154" s="113"/>
      <c r="N154" s="113"/>
      <c r="O154" s="69">
        <f t="shared" si="4"/>
        <v>0</v>
      </c>
    </row>
    <row r="155" spans="1:15" ht="13.5">
      <c r="A155" s="113"/>
      <c r="B155" s="113"/>
      <c r="C155" s="113"/>
      <c r="D155" s="113"/>
      <c r="E155" s="113"/>
      <c r="F155" s="113"/>
      <c r="G155" s="113"/>
      <c r="H155" s="113"/>
      <c r="I155" s="113"/>
      <c r="J155" s="113"/>
      <c r="K155" s="113"/>
      <c r="L155" s="113"/>
      <c r="M155" s="113"/>
      <c r="N155" s="113"/>
      <c r="O155" s="69">
        <f t="shared" si="4"/>
        <v>0</v>
      </c>
    </row>
    <row r="156" spans="1:15" ht="13.5">
      <c r="A156" s="113"/>
      <c r="B156" s="113"/>
      <c r="C156" s="113"/>
      <c r="D156" s="113"/>
      <c r="E156" s="113"/>
      <c r="F156" s="113"/>
      <c r="G156" s="113"/>
      <c r="H156" s="113"/>
      <c r="I156" s="113"/>
      <c r="J156" s="113"/>
      <c r="K156" s="113"/>
      <c r="L156" s="113"/>
      <c r="M156" s="113"/>
      <c r="N156" s="113"/>
      <c r="O156" s="69">
        <f t="shared" si="4"/>
        <v>0</v>
      </c>
    </row>
    <row r="157" spans="1:15" ht="13.5">
      <c r="A157" s="113"/>
      <c r="B157" s="113"/>
      <c r="C157" s="113"/>
      <c r="D157" s="113"/>
      <c r="E157" s="113"/>
      <c r="F157" s="113"/>
      <c r="G157" s="113"/>
      <c r="H157" s="113"/>
      <c r="I157" s="113"/>
      <c r="J157" s="113"/>
      <c r="K157" s="113"/>
      <c r="L157" s="113"/>
      <c r="M157" s="113"/>
      <c r="N157" s="113"/>
      <c r="O157" s="69">
        <f t="shared" si="4"/>
        <v>0</v>
      </c>
    </row>
    <row r="158" spans="1:15" ht="13.5">
      <c r="A158" s="113"/>
      <c r="B158" s="113"/>
      <c r="C158" s="113"/>
      <c r="D158" s="113"/>
      <c r="E158" s="113"/>
      <c r="F158" s="113"/>
      <c r="G158" s="113"/>
      <c r="H158" s="113"/>
      <c r="I158" s="113"/>
      <c r="J158" s="113"/>
      <c r="K158" s="113"/>
      <c r="L158" s="113"/>
      <c r="M158" s="113"/>
      <c r="N158" s="113"/>
      <c r="O158" s="69">
        <f t="shared" si="4"/>
        <v>0</v>
      </c>
    </row>
    <row r="159" spans="1:15" ht="13.5">
      <c r="A159" s="113"/>
      <c r="B159" s="113"/>
      <c r="C159" s="113"/>
      <c r="D159" s="113"/>
      <c r="E159" s="113"/>
      <c r="F159" s="113"/>
      <c r="G159" s="113"/>
      <c r="H159" s="113"/>
      <c r="I159" s="113"/>
      <c r="J159" s="113"/>
      <c r="K159" s="113"/>
      <c r="L159" s="113"/>
      <c r="M159" s="113"/>
      <c r="N159" s="113"/>
      <c r="O159" s="69">
        <f t="shared" si="4"/>
        <v>0</v>
      </c>
    </row>
    <row r="160" spans="1:15" ht="13.5">
      <c r="A160" s="113"/>
      <c r="B160" s="113"/>
      <c r="C160" s="113"/>
      <c r="D160" s="113"/>
      <c r="E160" s="113"/>
      <c r="F160" s="113"/>
      <c r="G160" s="113"/>
      <c r="H160" s="113"/>
      <c r="I160" s="113"/>
      <c r="J160" s="113"/>
      <c r="K160" s="113"/>
      <c r="L160" s="113"/>
      <c r="M160" s="113"/>
      <c r="N160" s="113"/>
      <c r="O160" s="69">
        <f t="shared" si="4"/>
        <v>0</v>
      </c>
    </row>
    <row r="161" spans="1:15" ht="13.5">
      <c r="A161" s="113"/>
      <c r="B161" s="113"/>
      <c r="C161" s="113"/>
      <c r="D161" s="113"/>
      <c r="E161" s="113"/>
      <c r="F161" s="113"/>
      <c r="G161" s="113"/>
      <c r="H161" s="113"/>
      <c r="I161" s="113"/>
      <c r="J161" s="113"/>
      <c r="K161" s="113"/>
      <c r="L161" s="113"/>
      <c r="M161" s="113"/>
      <c r="N161" s="113"/>
      <c r="O161" s="69">
        <f t="shared" si="4"/>
        <v>0</v>
      </c>
    </row>
    <row r="162" spans="1:15" ht="13.5">
      <c r="A162" s="113"/>
      <c r="B162" s="113"/>
      <c r="C162" s="113"/>
      <c r="D162" s="113"/>
      <c r="E162" s="113"/>
      <c r="F162" s="113"/>
      <c r="G162" s="113"/>
      <c r="H162" s="113"/>
      <c r="I162" s="113"/>
      <c r="J162" s="113"/>
      <c r="K162" s="113"/>
      <c r="L162" s="113"/>
      <c r="M162" s="113"/>
      <c r="N162" s="113"/>
      <c r="O162" s="69">
        <f t="shared" si="4"/>
        <v>0</v>
      </c>
    </row>
    <row r="163" spans="1:15" ht="13.5">
      <c r="A163" s="113"/>
      <c r="B163" s="113"/>
      <c r="C163" s="113"/>
      <c r="D163" s="113"/>
      <c r="E163" s="113"/>
      <c r="F163" s="113"/>
      <c r="G163" s="113"/>
      <c r="H163" s="113"/>
      <c r="I163" s="113"/>
      <c r="J163" s="113"/>
      <c r="K163" s="113"/>
      <c r="L163" s="113"/>
      <c r="M163" s="113"/>
      <c r="N163" s="113"/>
      <c r="O163" s="69">
        <f t="shared" si="4"/>
        <v>0</v>
      </c>
    </row>
    <row r="164" spans="1:15" ht="13.5">
      <c r="A164" s="113"/>
      <c r="B164" s="113"/>
      <c r="C164" s="113"/>
      <c r="D164" s="113"/>
      <c r="E164" s="113"/>
      <c r="F164" s="113"/>
      <c r="G164" s="113"/>
      <c r="H164" s="113"/>
      <c r="I164" s="113"/>
      <c r="J164" s="113"/>
      <c r="K164" s="113"/>
      <c r="L164" s="113"/>
      <c r="M164" s="113"/>
      <c r="N164" s="113"/>
      <c r="O164" s="69">
        <f t="shared" si="4"/>
        <v>0</v>
      </c>
    </row>
    <row r="165" spans="1:15" ht="13.5">
      <c r="A165" s="113"/>
      <c r="B165" s="113"/>
      <c r="C165" s="113"/>
      <c r="D165" s="113"/>
      <c r="E165" s="113"/>
      <c r="F165" s="113"/>
      <c r="G165" s="113"/>
      <c r="H165" s="113"/>
      <c r="I165" s="113"/>
      <c r="J165" s="113"/>
      <c r="K165" s="113"/>
      <c r="L165" s="113"/>
      <c r="M165" s="113"/>
      <c r="N165" s="113"/>
      <c r="O165" s="69">
        <f t="shared" si="4"/>
        <v>0</v>
      </c>
    </row>
    <row r="166" spans="1:15" ht="13.5">
      <c r="A166" s="113"/>
      <c r="B166" s="113"/>
      <c r="C166" s="113"/>
      <c r="D166" s="113"/>
      <c r="E166" s="113"/>
      <c r="F166" s="113"/>
      <c r="G166" s="113"/>
      <c r="H166" s="113"/>
      <c r="I166" s="113"/>
      <c r="J166" s="113"/>
      <c r="K166" s="113"/>
      <c r="L166" s="113"/>
      <c r="M166" s="113"/>
      <c r="N166" s="113"/>
      <c r="O166" s="69">
        <f t="shared" si="4"/>
        <v>0</v>
      </c>
    </row>
    <row r="167" spans="1:15" ht="13.5">
      <c r="A167" s="113"/>
      <c r="B167" s="113"/>
      <c r="C167" s="113"/>
      <c r="D167" s="113"/>
      <c r="E167" s="113"/>
      <c r="F167" s="113"/>
      <c r="G167" s="113"/>
      <c r="H167" s="113"/>
      <c r="I167" s="113"/>
      <c r="J167" s="113"/>
      <c r="K167" s="113"/>
      <c r="L167" s="113"/>
      <c r="M167" s="113"/>
      <c r="N167" s="113"/>
      <c r="O167" s="69">
        <f t="shared" si="4"/>
        <v>0</v>
      </c>
    </row>
    <row r="168" spans="1:15" ht="13.5">
      <c r="A168" s="113"/>
      <c r="B168" s="113"/>
      <c r="C168" s="113"/>
      <c r="D168" s="113"/>
      <c r="E168" s="113"/>
      <c r="F168" s="113"/>
      <c r="G168" s="113"/>
      <c r="H168" s="113"/>
      <c r="I168" s="113"/>
      <c r="J168" s="113"/>
      <c r="K168" s="113"/>
      <c r="L168" s="113"/>
      <c r="M168" s="113"/>
      <c r="N168" s="113"/>
      <c r="O168" s="69">
        <f t="shared" si="4"/>
        <v>0</v>
      </c>
    </row>
    <row r="169" spans="1:15" ht="13.5">
      <c r="A169" s="113"/>
      <c r="B169" s="113"/>
      <c r="C169" s="113"/>
      <c r="D169" s="113"/>
      <c r="E169" s="113"/>
      <c r="F169" s="113"/>
      <c r="G169" s="113"/>
      <c r="H169" s="113"/>
      <c r="I169" s="113"/>
      <c r="J169" s="113"/>
      <c r="K169" s="113"/>
      <c r="L169" s="113"/>
      <c r="M169" s="113"/>
      <c r="N169" s="113"/>
      <c r="O169" s="69">
        <f t="shared" si="4"/>
        <v>0</v>
      </c>
    </row>
    <row r="170" spans="1:15" ht="13.5">
      <c r="A170" s="113"/>
      <c r="B170" s="113"/>
      <c r="C170" s="113"/>
      <c r="D170" s="113"/>
      <c r="E170" s="113"/>
      <c r="F170" s="113"/>
      <c r="G170" s="113"/>
      <c r="H170" s="113"/>
      <c r="I170" s="113"/>
      <c r="J170" s="113"/>
      <c r="K170" s="113"/>
      <c r="L170" s="113"/>
      <c r="M170" s="113"/>
      <c r="N170" s="113"/>
      <c r="O170" s="69">
        <f t="shared" si="4"/>
        <v>0</v>
      </c>
    </row>
    <row r="171" spans="1:15" ht="13.5">
      <c r="A171" s="113"/>
      <c r="B171" s="113"/>
      <c r="C171" s="113"/>
      <c r="D171" s="113"/>
      <c r="E171" s="113"/>
      <c r="F171" s="113"/>
      <c r="G171" s="113"/>
      <c r="H171" s="113"/>
      <c r="I171" s="113"/>
      <c r="J171" s="113"/>
      <c r="K171" s="113"/>
      <c r="L171" s="113"/>
      <c r="M171" s="113"/>
      <c r="N171" s="113"/>
      <c r="O171" s="69">
        <f t="shared" si="4"/>
        <v>0</v>
      </c>
    </row>
    <row r="172" spans="1:15" ht="13.5">
      <c r="A172" s="113"/>
      <c r="B172" s="113"/>
      <c r="C172" s="113"/>
      <c r="D172" s="113"/>
      <c r="E172" s="113"/>
      <c r="F172" s="113"/>
      <c r="G172" s="113"/>
      <c r="H172" s="113"/>
      <c r="I172" s="113"/>
      <c r="J172" s="113"/>
      <c r="K172" s="113"/>
      <c r="L172" s="113"/>
      <c r="M172" s="113"/>
      <c r="N172" s="113"/>
      <c r="O172" s="69">
        <f t="shared" si="4"/>
        <v>0</v>
      </c>
    </row>
    <row r="173" spans="1:15" ht="13.5">
      <c r="A173" s="113"/>
      <c r="B173" s="113"/>
      <c r="C173" s="113"/>
      <c r="D173" s="113"/>
      <c r="E173" s="113"/>
      <c r="F173" s="113"/>
      <c r="G173" s="113"/>
      <c r="H173" s="113"/>
      <c r="I173" s="113"/>
      <c r="J173" s="113"/>
      <c r="K173" s="113"/>
      <c r="L173" s="113"/>
      <c r="M173" s="113"/>
      <c r="N173" s="113"/>
      <c r="O173" s="69">
        <f t="shared" si="4"/>
        <v>0</v>
      </c>
    </row>
    <row r="174" spans="1:15" ht="13.5">
      <c r="A174" s="113"/>
      <c r="B174" s="113"/>
      <c r="C174" s="113"/>
      <c r="D174" s="113"/>
      <c r="E174" s="113"/>
      <c r="F174" s="113"/>
      <c r="G174" s="113"/>
      <c r="H174" s="113"/>
      <c r="I174" s="113"/>
      <c r="J174" s="113"/>
      <c r="K174" s="113"/>
      <c r="L174" s="113"/>
      <c r="M174" s="113"/>
      <c r="N174" s="113"/>
      <c r="O174" s="69">
        <f t="shared" si="4"/>
        <v>0</v>
      </c>
    </row>
    <row r="175" spans="1:15" ht="13.5">
      <c r="A175" s="113"/>
      <c r="B175" s="113"/>
      <c r="C175" s="113"/>
      <c r="D175" s="113"/>
      <c r="E175" s="113"/>
      <c r="F175" s="113"/>
      <c r="G175" s="113"/>
      <c r="H175" s="113"/>
      <c r="I175" s="113"/>
      <c r="J175" s="113"/>
      <c r="K175" s="113"/>
      <c r="L175" s="113"/>
      <c r="M175" s="113"/>
      <c r="N175" s="113"/>
      <c r="O175" s="69">
        <f t="shared" si="4"/>
        <v>0</v>
      </c>
    </row>
    <row r="176" spans="1:15" ht="13.5">
      <c r="A176" s="113"/>
      <c r="B176" s="113"/>
      <c r="C176" s="113"/>
      <c r="D176" s="113"/>
      <c r="E176" s="113"/>
      <c r="F176" s="113"/>
      <c r="G176" s="113"/>
      <c r="H176" s="113"/>
      <c r="I176" s="113"/>
      <c r="J176" s="113"/>
      <c r="K176" s="113"/>
      <c r="L176" s="113"/>
      <c r="M176" s="113"/>
      <c r="N176" s="113"/>
      <c r="O176" s="69">
        <f t="shared" si="4"/>
        <v>0</v>
      </c>
    </row>
    <row r="177" spans="1:15" ht="13.5">
      <c r="A177" s="113"/>
      <c r="B177" s="113"/>
      <c r="C177" s="113"/>
      <c r="D177" s="113"/>
      <c r="E177" s="113"/>
      <c r="F177" s="113"/>
      <c r="G177" s="113"/>
      <c r="H177" s="113"/>
      <c r="I177" s="113"/>
      <c r="J177" s="113"/>
      <c r="K177" s="113"/>
      <c r="L177" s="113"/>
      <c r="M177" s="113"/>
      <c r="N177" s="113"/>
      <c r="O177" s="69">
        <f t="shared" si="4"/>
        <v>0</v>
      </c>
    </row>
    <row r="178" spans="1:15" ht="13.5">
      <c r="A178" s="113"/>
      <c r="B178" s="113"/>
      <c r="C178" s="113"/>
      <c r="D178" s="113"/>
      <c r="E178" s="113"/>
      <c r="F178" s="113"/>
      <c r="G178" s="113"/>
      <c r="H178" s="113"/>
      <c r="I178" s="113"/>
      <c r="J178" s="113"/>
      <c r="K178" s="113"/>
      <c r="L178" s="113"/>
      <c r="M178" s="113"/>
      <c r="N178" s="113"/>
      <c r="O178" s="69">
        <f t="shared" si="4"/>
        <v>0</v>
      </c>
    </row>
    <row r="179" spans="1:15" ht="13.5">
      <c r="A179" s="113"/>
      <c r="B179" s="113"/>
      <c r="C179" s="113"/>
      <c r="D179" s="113"/>
      <c r="E179" s="113"/>
      <c r="F179" s="113"/>
      <c r="G179" s="113"/>
      <c r="H179" s="113"/>
      <c r="I179" s="113"/>
      <c r="J179" s="113"/>
      <c r="K179" s="113"/>
      <c r="L179" s="113"/>
      <c r="M179" s="113"/>
      <c r="N179" s="113"/>
      <c r="O179" s="69">
        <f t="shared" si="4"/>
        <v>0</v>
      </c>
    </row>
    <row r="180" spans="1:15" ht="13.5">
      <c r="A180" s="113"/>
      <c r="B180" s="113"/>
      <c r="C180" s="113"/>
      <c r="D180" s="113"/>
      <c r="E180" s="113"/>
      <c r="F180" s="113"/>
      <c r="G180" s="113"/>
      <c r="H180" s="113"/>
      <c r="I180" s="113"/>
      <c r="J180" s="113"/>
      <c r="K180" s="113"/>
      <c r="L180" s="113"/>
      <c r="M180" s="113"/>
      <c r="N180" s="113"/>
      <c r="O180" s="69">
        <f t="shared" si="4"/>
        <v>0</v>
      </c>
    </row>
    <row r="181" spans="1:15" ht="13.5">
      <c r="A181" s="113"/>
      <c r="B181" s="113"/>
      <c r="C181" s="113"/>
      <c r="D181" s="113"/>
      <c r="E181" s="113"/>
      <c r="F181" s="113"/>
      <c r="G181" s="113"/>
      <c r="H181" s="113"/>
      <c r="I181" s="113"/>
      <c r="J181" s="113"/>
      <c r="K181" s="113"/>
      <c r="L181" s="113"/>
      <c r="M181" s="113"/>
      <c r="N181" s="113"/>
      <c r="O181" s="69">
        <f t="shared" si="4"/>
        <v>0</v>
      </c>
    </row>
    <row r="182" spans="1:15" ht="13.5">
      <c r="A182" s="113"/>
      <c r="B182" s="113"/>
      <c r="C182" s="113"/>
      <c r="D182" s="113"/>
      <c r="E182" s="113"/>
      <c r="F182" s="113"/>
      <c r="G182" s="113"/>
      <c r="H182" s="113"/>
      <c r="I182" s="113"/>
      <c r="J182" s="113"/>
      <c r="K182" s="113"/>
      <c r="L182" s="113"/>
      <c r="M182" s="113"/>
      <c r="N182" s="113"/>
      <c r="O182" s="69">
        <f t="shared" si="4"/>
        <v>0</v>
      </c>
    </row>
    <row r="183" spans="1:15" ht="13.5">
      <c r="A183" s="113"/>
      <c r="B183" s="113"/>
      <c r="C183" s="113"/>
      <c r="D183" s="113"/>
      <c r="E183" s="113"/>
      <c r="F183" s="113"/>
      <c r="G183" s="113"/>
      <c r="H183" s="113"/>
      <c r="I183" s="113"/>
      <c r="J183" s="113"/>
      <c r="K183" s="113"/>
      <c r="L183" s="113"/>
      <c r="M183" s="113"/>
      <c r="N183" s="113"/>
      <c r="O183" s="69">
        <f t="shared" si="4"/>
        <v>0</v>
      </c>
    </row>
    <row r="184" spans="1:15" ht="13.5">
      <c r="A184" s="113"/>
      <c r="B184" s="113"/>
      <c r="C184" s="113"/>
      <c r="D184" s="113"/>
      <c r="E184" s="113"/>
      <c r="F184" s="113"/>
      <c r="G184" s="113"/>
      <c r="H184" s="113"/>
      <c r="I184" s="113"/>
      <c r="J184" s="113"/>
      <c r="K184" s="113"/>
      <c r="L184" s="113"/>
      <c r="M184" s="113"/>
      <c r="N184" s="113"/>
      <c r="O184" s="69">
        <f t="shared" si="4"/>
        <v>0</v>
      </c>
    </row>
    <row r="185" spans="1:15" ht="13.5">
      <c r="A185" s="113"/>
      <c r="B185" s="113"/>
      <c r="C185" s="113"/>
      <c r="D185" s="113"/>
      <c r="E185" s="113"/>
      <c r="F185" s="113"/>
      <c r="G185" s="113"/>
      <c r="H185" s="113"/>
      <c r="I185" s="113"/>
      <c r="J185" s="113"/>
      <c r="K185" s="113"/>
      <c r="L185" s="113"/>
      <c r="M185" s="113"/>
      <c r="N185" s="113"/>
      <c r="O185" s="69">
        <f t="shared" si="4"/>
        <v>0</v>
      </c>
    </row>
    <row r="186" spans="1:15" ht="13.5">
      <c r="A186" s="113"/>
      <c r="B186" s="113"/>
      <c r="C186" s="113"/>
      <c r="D186" s="113"/>
      <c r="E186" s="113"/>
      <c r="F186" s="113"/>
      <c r="G186" s="113"/>
      <c r="H186" s="113"/>
      <c r="I186" s="113"/>
      <c r="J186" s="113"/>
      <c r="K186" s="113"/>
      <c r="L186" s="113"/>
      <c r="M186" s="113"/>
      <c r="N186" s="113"/>
      <c r="O186" s="69">
        <f t="shared" si="4"/>
        <v>0</v>
      </c>
    </row>
    <row r="187" spans="1:15" ht="13.5">
      <c r="A187" s="113"/>
      <c r="B187" s="113"/>
      <c r="C187" s="113"/>
      <c r="D187" s="113"/>
      <c r="E187" s="113"/>
      <c r="F187" s="113"/>
      <c r="G187" s="113"/>
      <c r="H187" s="113"/>
      <c r="I187" s="113"/>
      <c r="J187" s="113"/>
      <c r="K187" s="113"/>
      <c r="L187" s="113"/>
      <c r="M187" s="113"/>
      <c r="N187" s="113"/>
      <c r="O187" s="69">
        <f t="shared" si="4"/>
        <v>0</v>
      </c>
    </row>
    <row r="188" spans="1:15" ht="13.5">
      <c r="A188" s="113"/>
      <c r="B188" s="113"/>
      <c r="C188" s="113"/>
      <c r="D188" s="113"/>
      <c r="E188" s="113"/>
      <c r="F188" s="113"/>
      <c r="G188" s="113"/>
      <c r="H188" s="113"/>
      <c r="I188" s="113"/>
      <c r="J188" s="113"/>
      <c r="K188" s="113"/>
      <c r="L188" s="113"/>
      <c r="M188" s="113"/>
      <c r="N188" s="113"/>
      <c r="O188" s="69">
        <f t="shared" si="4"/>
        <v>0</v>
      </c>
    </row>
    <row r="189" spans="1:15" ht="13.5">
      <c r="A189" s="113"/>
      <c r="B189" s="113"/>
      <c r="C189" s="113"/>
      <c r="D189" s="113"/>
      <c r="E189" s="113"/>
      <c r="F189" s="113"/>
      <c r="G189" s="113"/>
      <c r="H189" s="113"/>
      <c r="I189" s="113"/>
      <c r="J189" s="113"/>
      <c r="K189" s="113"/>
      <c r="L189" s="113"/>
      <c r="M189" s="113"/>
      <c r="N189" s="113"/>
      <c r="O189" s="69">
        <f t="shared" si="4"/>
        <v>0</v>
      </c>
    </row>
    <row r="190" spans="1:15" ht="13.5">
      <c r="A190" s="113"/>
      <c r="B190" s="113"/>
      <c r="C190" s="113"/>
      <c r="D190" s="113"/>
      <c r="E190" s="113"/>
      <c r="F190" s="113"/>
      <c r="G190" s="113"/>
      <c r="H190" s="113"/>
      <c r="I190" s="113"/>
      <c r="J190" s="113"/>
      <c r="K190" s="113"/>
      <c r="L190" s="113"/>
      <c r="M190" s="113"/>
      <c r="N190" s="113"/>
      <c r="O190" s="69">
        <f t="shared" si="4"/>
        <v>0</v>
      </c>
    </row>
    <row r="191" spans="1:15" ht="13.5">
      <c r="A191" s="113"/>
      <c r="B191" s="113"/>
      <c r="C191" s="113"/>
      <c r="D191" s="113"/>
      <c r="E191" s="113"/>
      <c r="F191" s="113"/>
      <c r="G191" s="113"/>
      <c r="H191" s="113"/>
      <c r="I191" s="113"/>
      <c r="J191" s="113"/>
      <c r="K191" s="113"/>
      <c r="L191" s="113"/>
      <c r="M191" s="113"/>
      <c r="N191" s="113"/>
      <c r="O191" s="69">
        <f t="shared" si="4"/>
        <v>0</v>
      </c>
    </row>
    <row r="192" spans="1:15" ht="13.5">
      <c r="A192" s="113"/>
      <c r="B192" s="113"/>
      <c r="C192" s="113"/>
      <c r="D192" s="113"/>
      <c r="E192" s="113"/>
      <c r="F192" s="113"/>
      <c r="G192" s="113"/>
      <c r="H192" s="113"/>
      <c r="I192" s="113"/>
      <c r="J192" s="113"/>
      <c r="K192" s="113"/>
      <c r="L192" s="113"/>
      <c r="M192" s="113"/>
      <c r="N192" s="113"/>
      <c r="O192" s="69">
        <f t="shared" si="4"/>
        <v>0</v>
      </c>
    </row>
    <row r="193" spans="1:15" ht="13.5">
      <c r="A193" s="113"/>
      <c r="B193" s="113"/>
      <c r="C193" s="113"/>
      <c r="D193" s="113"/>
      <c r="E193" s="113"/>
      <c r="F193" s="113"/>
      <c r="G193" s="113"/>
      <c r="H193" s="113"/>
      <c r="I193" s="113"/>
      <c r="J193" s="113"/>
      <c r="K193" s="113"/>
      <c r="L193" s="113"/>
      <c r="M193" s="113"/>
      <c r="N193" s="113"/>
      <c r="O193" s="69">
        <f t="shared" si="4"/>
        <v>0</v>
      </c>
    </row>
    <row r="194" spans="1:15" ht="13.5">
      <c r="A194" s="113"/>
      <c r="B194" s="113"/>
      <c r="C194" s="113"/>
      <c r="D194" s="113"/>
      <c r="E194" s="113"/>
      <c r="F194" s="113"/>
      <c r="G194" s="113"/>
      <c r="H194" s="113"/>
      <c r="I194" s="113"/>
      <c r="J194" s="113"/>
      <c r="K194" s="113"/>
      <c r="L194" s="113"/>
      <c r="M194" s="113"/>
      <c r="N194" s="113"/>
      <c r="O194" s="69">
        <f t="shared" si="4"/>
        <v>0</v>
      </c>
    </row>
    <row r="195" spans="1:15" ht="13.5">
      <c r="A195" s="113"/>
      <c r="B195" s="113"/>
      <c r="C195" s="113"/>
      <c r="D195" s="113"/>
      <c r="E195" s="113"/>
      <c r="F195" s="113"/>
      <c r="G195" s="113"/>
      <c r="H195" s="113"/>
      <c r="I195" s="113"/>
      <c r="J195" s="113"/>
      <c r="K195" s="113"/>
      <c r="L195" s="113"/>
      <c r="M195" s="113"/>
      <c r="N195" s="113"/>
      <c r="O195" s="69">
        <f t="shared" si="4"/>
        <v>0</v>
      </c>
    </row>
    <row r="196" spans="1:15" ht="13.5">
      <c r="A196" s="113"/>
      <c r="B196" s="113"/>
      <c r="C196" s="113"/>
      <c r="D196" s="113"/>
      <c r="E196" s="113"/>
      <c r="F196" s="113"/>
      <c r="G196" s="113"/>
      <c r="H196" s="113"/>
      <c r="I196" s="113"/>
      <c r="J196" s="113"/>
      <c r="K196" s="113"/>
      <c r="L196" s="113"/>
      <c r="M196" s="113"/>
      <c r="N196" s="113"/>
      <c r="O196" s="69">
        <f t="shared" si="4"/>
        <v>0</v>
      </c>
    </row>
    <row r="197" spans="1:15" ht="13.5">
      <c r="A197" s="113"/>
      <c r="B197" s="113"/>
      <c r="C197" s="113"/>
      <c r="D197" s="113"/>
      <c r="E197" s="113"/>
      <c r="F197" s="113"/>
      <c r="G197" s="113"/>
      <c r="H197" s="113"/>
      <c r="I197" s="113"/>
      <c r="J197" s="113"/>
      <c r="K197" s="113"/>
      <c r="L197" s="113"/>
      <c r="M197" s="113"/>
      <c r="N197" s="113"/>
      <c r="O197" s="69">
        <f t="shared" si="4"/>
        <v>0</v>
      </c>
    </row>
    <row r="198" spans="1:15" ht="13.5">
      <c r="A198" s="113"/>
      <c r="B198" s="113"/>
      <c r="C198" s="113"/>
      <c r="D198" s="113"/>
      <c r="E198" s="113"/>
      <c r="F198" s="113"/>
      <c r="G198" s="113"/>
      <c r="H198" s="113"/>
      <c r="I198" s="113"/>
      <c r="J198" s="113"/>
      <c r="K198" s="113"/>
      <c r="L198" s="113"/>
      <c r="M198" s="113"/>
      <c r="N198" s="113"/>
      <c r="O198" s="69">
        <f t="shared" si="4"/>
        <v>0</v>
      </c>
    </row>
    <row r="199" spans="1:15" ht="13.5">
      <c r="A199" s="113"/>
      <c r="B199" s="113"/>
      <c r="C199" s="113"/>
      <c r="D199" s="113"/>
      <c r="E199" s="113"/>
      <c r="F199" s="113"/>
      <c r="G199" s="113"/>
      <c r="H199" s="113"/>
      <c r="I199" s="113"/>
      <c r="J199" s="113"/>
      <c r="K199" s="113"/>
      <c r="L199" s="113"/>
      <c r="M199" s="113"/>
      <c r="N199" s="113"/>
      <c r="O199" s="69">
        <f t="shared" si="4"/>
        <v>0</v>
      </c>
    </row>
    <row r="200" spans="1:15" ht="13.5">
      <c r="A200" s="113"/>
      <c r="B200" s="113"/>
      <c r="C200" s="113"/>
      <c r="D200" s="113"/>
      <c r="E200" s="113"/>
      <c r="F200" s="113"/>
      <c r="G200" s="113"/>
      <c r="H200" s="113"/>
      <c r="I200" s="113"/>
      <c r="J200" s="113"/>
      <c r="K200" s="113"/>
      <c r="L200" s="113"/>
      <c r="M200" s="113"/>
      <c r="N200" s="113"/>
      <c r="O200" s="69">
        <f t="shared" si="4"/>
        <v>0</v>
      </c>
    </row>
    <row r="201" spans="1:15" ht="13.5">
      <c r="A201" s="113"/>
      <c r="B201" s="113"/>
      <c r="C201" s="113"/>
      <c r="D201" s="113"/>
      <c r="E201" s="113"/>
      <c r="F201" s="113"/>
      <c r="G201" s="113"/>
      <c r="H201" s="113"/>
      <c r="I201" s="113"/>
      <c r="J201" s="113"/>
      <c r="K201" s="113"/>
      <c r="L201" s="113"/>
      <c r="M201" s="113"/>
      <c r="N201" s="113"/>
      <c r="O201" s="69">
        <f t="shared" si="4"/>
        <v>0</v>
      </c>
    </row>
    <row r="202" spans="1:15" ht="13.5">
      <c r="A202" s="113"/>
      <c r="B202" s="113"/>
      <c r="C202" s="113"/>
      <c r="D202" s="113"/>
      <c r="E202" s="113"/>
      <c r="F202" s="113"/>
      <c r="G202" s="113"/>
      <c r="H202" s="113"/>
      <c r="I202" s="113"/>
      <c r="J202" s="113"/>
      <c r="K202" s="113"/>
      <c r="L202" s="113"/>
      <c r="M202" s="113"/>
      <c r="N202" s="113"/>
      <c r="O202" s="69">
        <f t="shared" si="4"/>
        <v>0</v>
      </c>
    </row>
    <row r="203" spans="1:15" ht="13.5">
      <c r="A203" s="113"/>
      <c r="B203" s="113"/>
      <c r="C203" s="113"/>
      <c r="D203" s="113"/>
      <c r="E203" s="113"/>
      <c r="F203" s="113"/>
      <c r="G203" s="113"/>
      <c r="H203" s="113"/>
      <c r="I203" s="113"/>
      <c r="J203" s="113"/>
      <c r="K203" s="113"/>
      <c r="L203" s="113"/>
      <c r="M203" s="113"/>
      <c r="N203" s="113"/>
      <c r="O203" s="69">
        <f t="shared" si="4"/>
        <v>0</v>
      </c>
    </row>
    <row r="204" spans="1:15" ht="13.5">
      <c r="A204" s="113"/>
      <c r="B204" s="113"/>
      <c r="C204" s="113"/>
      <c r="D204" s="113"/>
      <c r="E204" s="113"/>
      <c r="F204" s="113"/>
      <c r="G204" s="113"/>
      <c r="H204" s="113"/>
      <c r="I204" s="113"/>
      <c r="J204" s="113"/>
      <c r="K204" s="113"/>
      <c r="L204" s="113"/>
      <c r="M204" s="113"/>
      <c r="N204" s="113"/>
      <c r="O204" s="69">
        <f t="shared" si="4"/>
        <v>0</v>
      </c>
    </row>
    <row r="205" spans="1:15" ht="13.5">
      <c r="A205" s="113"/>
      <c r="B205" s="113"/>
      <c r="C205" s="113"/>
      <c r="D205" s="113"/>
      <c r="E205" s="113"/>
      <c r="F205" s="113"/>
      <c r="G205" s="113"/>
      <c r="H205" s="113"/>
      <c r="I205" s="113"/>
      <c r="J205" s="113"/>
      <c r="K205" s="113"/>
      <c r="L205" s="113"/>
      <c r="M205" s="113"/>
      <c r="N205" s="113"/>
      <c r="O205" s="69">
        <f t="shared" si="4"/>
        <v>0</v>
      </c>
    </row>
    <row r="206" spans="1:15" ht="13.5">
      <c r="A206" s="113"/>
      <c r="B206" s="113"/>
      <c r="C206" s="113"/>
      <c r="D206" s="113"/>
      <c r="E206" s="113"/>
      <c r="F206" s="113"/>
      <c r="G206" s="113"/>
      <c r="H206" s="113"/>
      <c r="I206" s="113"/>
      <c r="J206" s="113"/>
      <c r="K206" s="113"/>
      <c r="L206" s="113"/>
      <c r="M206" s="113"/>
      <c r="N206" s="113"/>
      <c r="O206" s="69">
        <f t="shared" si="4"/>
        <v>0</v>
      </c>
    </row>
    <row r="207" spans="1:15" ht="13.5">
      <c r="A207" s="113"/>
      <c r="B207" s="113"/>
      <c r="C207" s="113"/>
      <c r="D207" s="113"/>
      <c r="E207" s="113"/>
      <c r="F207" s="113"/>
      <c r="G207" s="113"/>
      <c r="H207" s="113"/>
      <c r="I207" s="113"/>
      <c r="J207" s="113"/>
      <c r="K207" s="113"/>
      <c r="L207" s="113"/>
      <c r="M207" s="113"/>
      <c r="N207" s="113"/>
      <c r="O207" s="69">
        <f t="shared" si="4"/>
        <v>0</v>
      </c>
    </row>
    <row r="208" spans="1:15" ht="13.5">
      <c r="A208" s="113"/>
      <c r="B208" s="113"/>
      <c r="C208" s="113"/>
      <c r="D208" s="113"/>
      <c r="E208" s="113"/>
      <c r="F208" s="113"/>
      <c r="G208" s="113"/>
      <c r="H208" s="113"/>
      <c r="I208" s="113"/>
      <c r="J208" s="113"/>
      <c r="K208" s="113"/>
      <c r="L208" s="113"/>
      <c r="M208" s="113"/>
      <c r="N208" s="113"/>
      <c r="O208" s="69">
        <f t="shared" si="4"/>
        <v>0</v>
      </c>
    </row>
    <row r="209" spans="1:15" ht="13.5">
      <c r="A209" s="113"/>
      <c r="B209" s="113"/>
      <c r="C209" s="113"/>
      <c r="D209" s="113"/>
      <c r="E209" s="113"/>
      <c r="F209" s="113"/>
      <c r="G209" s="113"/>
      <c r="H209" s="113"/>
      <c r="I209" s="113"/>
      <c r="J209" s="113"/>
      <c r="K209" s="113"/>
      <c r="L209" s="113"/>
      <c r="M209" s="113"/>
      <c r="N209" s="113"/>
      <c r="O209" s="69">
        <f t="shared" ref="O209:O272" si="5">+J209+L209-N209</f>
        <v>0</v>
      </c>
    </row>
    <row r="210" spans="1:15" ht="13.5">
      <c r="A210" s="113"/>
      <c r="B210" s="113"/>
      <c r="C210" s="113"/>
      <c r="D210" s="113"/>
      <c r="E210" s="113"/>
      <c r="F210" s="113"/>
      <c r="G210" s="113"/>
      <c r="H210" s="113"/>
      <c r="I210" s="113"/>
      <c r="J210" s="113"/>
      <c r="K210" s="113"/>
      <c r="L210" s="113"/>
      <c r="M210" s="113"/>
      <c r="N210" s="113"/>
      <c r="O210" s="69">
        <f t="shared" si="5"/>
        <v>0</v>
      </c>
    </row>
    <row r="211" spans="1:15" ht="13.5">
      <c r="A211" s="113"/>
      <c r="B211" s="113"/>
      <c r="C211" s="113"/>
      <c r="D211" s="113"/>
      <c r="E211" s="113"/>
      <c r="F211" s="113"/>
      <c r="G211" s="113"/>
      <c r="H211" s="113"/>
      <c r="I211" s="113"/>
      <c r="J211" s="113"/>
      <c r="K211" s="113"/>
      <c r="L211" s="113"/>
      <c r="M211" s="113"/>
      <c r="N211" s="113"/>
      <c r="O211" s="69">
        <f t="shared" si="5"/>
        <v>0</v>
      </c>
    </row>
    <row r="212" spans="1:15" ht="13.5">
      <c r="A212" s="113"/>
      <c r="B212" s="113"/>
      <c r="C212" s="113"/>
      <c r="D212" s="113"/>
      <c r="E212" s="113"/>
      <c r="F212" s="113"/>
      <c r="G212" s="113"/>
      <c r="H212" s="113"/>
      <c r="I212" s="113"/>
      <c r="J212" s="113"/>
      <c r="K212" s="113"/>
      <c r="L212" s="113"/>
      <c r="M212" s="113"/>
      <c r="N212" s="113"/>
      <c r="O212" s="69">
        <f t="shared" si="5"/>
        <v>0</v>
      </c>
    </row>
    <row r="213" spans="1:15" ht="13.5">
      <c r="A213" s="113"/>
      <c r="B213" s="113"/>
      <c r="C213" s="113"/>
      <c r="D213" s="113"/>
      <c r="E213" s="113"/>
      <c r="F213" s="113"/>
      <c r="G213" s="113"/>
      <c r="H213" s="113"/>
      <c r="I213" s="113"/>
      <c r="J213" s="113"/>
      <c r="K213" s="113"/>
      <c r="L213" s="113"/>
      <c r="M213" s="113"/>
      <c r="N213" s="113"/>
      <c r="O213" s="69">
        <f t="shared" si="5"/>
        <v>0</v>
      </c>
    </row>
    <row r="214" spans="1:15" ht="13.5">
      <c r="A214" s="113"/>
      <c r="B214" s="113"/>
      <c r="C214" s="113"/>
      <c r="D214" s="113"/>
      <c r="E214" s="113"/>
      <c r="F214" s="113"/>
      <c r="G214" s="113"/>
      <c r="H214" s="113"/>
      <c r="I214" s="113"/>
      <c r="J214" s="113"/>
      <c r="K214" s="113"/>
      <c r="L214" s="113"/>
      <c r="M214" s="113"/>
      <c r="N214" s="113"/>
      <c r="O214" s="69">
        <f t="shared" si="5"/>
        <v>0</v>
      </c>
    </row>
    <row r="215" spans="1:15" ht="13.5">
      <c r="A215" s="113"/>
      <c r="B215" s="113"/>
      <c r="C215" s="113"/>
      <c r="D215" s="113"/>
      <c r="E215" s="113"/>
      <c r="F215" s="113"/>
      <c r="G215" s="113"/>
      <c r="H215" s="113"/>
      <c r="I215" s="113"/>
      <c r="J215" s="113"/>
      <c r="K215" s="113"/>
      <c r="L215" s="113"/>
      <c r="M215" s="113"/>
      <c r="N215" s="113"/>
      <c r="O215" s="69">
        <f t="shared" si="5"/>
        <v>0</v>
      </c>
    </row>
    <row r="216" spans="1:15" ht="13.5">
      <c r="A216" s="113"/>
      <c r="B216" s="113"/>
      <c r="C216" s="113"/>
      <c r="D216" s="113"/>
      <c r="E216" s="113"/>
      <c r="F216" s="113"/>
      <c r="G216" s="113"/>
      <c r="H216" s="113"/>
      <c r="I216" s="113"/>
      <c r="J216" s="113"/>
      <c r="K216" s="113"/>
      <c r="L216" s="113"/>
      <c r="M216" s="113"/>
      <c r="N216" s="113"/>
      <c r="O216" s="69">
        <f t="shared" si="5"/>
        <v>0</v>
      </c>
    </row>
    <row r="217" spans="1:15" ht="13.5">
      <c r="A217" s="113"/>
      <c r="B217" s="113"/>
      <c r="C217" s="113"/>
      <c r="D217" s="113"/>
      <c r="E217" s="113"/>
      <c r="F217" s="113"/>
      <c r="G217" s="113"/>
      <c r="H217" s="113"/>
      <c r="I217" s="113"/>
      <c r="J217" s="113"/>
      <c r="K217" s="113"/>
      <c r="L217" s="113"/>
      <c r="M217" s="113"/>
      <c r="N217" s="113"/>
      <c r="O217" s="69">
        <f t="shared" si="5"/>
        <v>0</v>
      </c>
    </row>
    <row r="218" spans="1:15" ht="13.5">
      <c r="A218" s="113"/>
      <c r="B218" s="113"/>
      <c r="C218" s="113"/>
      <c r="D218" s="113"/>
      <c r="E218" s="113"/>
      <c r="F218" s="113"/>
      <c r="G218" s="113"/>
      <c r="H218" s="113"/>
      <c r="I218" s="113"/>
      <c r="J218" s="113"/>
      <c r="K218" s="113"/>
      <c r="L218" s="113"/>
      <c r="M218" s="113"/>
      <c r="N218" s="113"/>
      <c r="O218" s="69">
        <f t="shared" si="5"/>
        <v>0</v>
      </c>
    </row>
    <row r="219" spans="1:15" ht="13.5">
      <c r="A219" s="113"/>
      <c r="B219" s="113"/>
      <c r="C219" s="113"/>
      <c r="D219" s="113"/>
      <c r="E219" s="113"/>
      <c r="F219" s="113"/>
      <c r="G219" s="113"/>
      <c r="H219" s="113"/>
      <c r="I219" s="113"/>
      <c r="J219" s="113"/>
      <c r="K219" s="113"/>
      <c r="L219" s="113"/>
      <c r="M219" s="113"/>
      <c r="N219" s="113"/>
      <c r="O219" s="69">
        <f t="shared" si="5"/>
        <v>0</v>
      </c>
    </row>
    <row r="220" spans="1:15" ht="13.5">
      <c r="A220" s="113"/>
      <c r="B220" s="113"/>
      <c r="C220" s="113"/>
      <c r="D220" s="113"/>
      <c r="E220" s="113"/>
      <c r="F220" s="113"/>
      <c r="G220" s="113"/>
      <c r="H220" s="113"/>
      <c r="I220" s="113"/>
      <c r="J220" s="113"/>
      <c r="K220" s="113"/>
      <c r="L220" s="113"/>
      <c r="M220" s="113"/>
      <c r="N220" s="113"/>
      <c r="O220" s="69">
        <f t="shared" si="5"/>
        <v>0</v>
      </c>
    </row>
    <row r="221" spans="1:15" ht="13.5">
      <c r="A221" s="113"/>
      <c r="B221" s="113"/>
      <c r="C221" s="113"/>
      <c r="D221" s="113"/>
      <c r="E221" s="113"/>
      <c r="F221" s="113"/>
      <c r="G221" s="113"/>
      <c r="H221" s="113"/>
      <c r="I221" s="113"/>
      <c r="J221" s="113"/>
      <c r="K221" s="113"/>
      <c r="L221" s="113"/>
      <c r="M221" s="113"/>
      <c r="N221" s="113"/>
      <c r="O221" s="69">
        <f t="shared" si="5"/>
        <v>0</v>
      </c>
    </row>
    <row r="222" spans="1:15" ht="13.5">
      <c r="A222" s="113"/>
      <c r="B222" s="113"/>
      <c r="C222" s="113"/>
      <c r="D222" s="113"/>
      <c r="E222" s="113"/>
      <c r="F222" s="113"/>
      <c r="G222" s="113"/>
      <c r="H222" s="113"/>
      <c r="I222" s="113"/>
      <c r="J222" s="113"/>
      <c r="K222" s="113"/>
      <c r="L222" s="113"/>
      <c r="M222" s="113"/>
      <c r="N222" s="113"/>
      <c r="O222" s="69">
        <f t="shared" si="5"/>
        <v>0</v>
      </c>
    </row>
    <row r="223" spans="1:15" ht="13.5">
      <c r="A223" s="113"/>
      <c r="B223" s="113"/>
      <c r="C223" s="113"/>
      <c r="D223" s="113"/>
      <c r="E223" s="113"/>
      <c r="F223" s="113"/>
      <c r="G223" s="113"/>
      <c r="H223" s="113"/>
      <c r="I223" s="113"/>
      <c r="J223" s="113"/>
      <c r="K223" s="113"/>
      <c r="L223" s="113"/>
      <c r="M223" s="113"/>
      <c r="N223" s="113"/>
      <c r="O223" s="69">
        <f t="shared" si="5"/>
        <v>0</v>
      </c>
    </row>
    <row r="224" spans="1:15" ht="13.5">
      <c r="A224" s="113"/>
      <c r="B224" s="113"/>
      <c r="C224" s="113"/>
      <c r="D224" s="113"/>
      <c r="E224" s="113"/>
      <c r="F224" s="113"/>
      <c r="G224" s="113"/>
      <c r="H224" s="113"/>
      <c r="I224" s="113"/>
      <c r="J224" s="113"/>
      <c r="K224" s="113"/>
      <c r="L224" s="113"/>
      <c r="M224" s="113"/>
      <c r="N224" s="113"/>
      <c r="O224" s="69">
        <f t="shared" si="5"/>
        <v>0</v>
      </c>
    </row>
    <row r="225" spans="1:15" ht="13.5">
      <c r="A225" s="113"/>
      <c r="B225" s="113"/>
      <c r="C225" s="113"/>
      <c r="D225" s="113"/>
      <c r="E225" s="113"/>
      <c r="F225" s="113"/>
      <c r="G225" s="113"/>
      <c r="H225" s="113"/>
      <c r="I225" s="113"/>
      <c r="J225" s="113"/>
      <c r="K225" s="113"/>
      <c r="L225" s="113"/>
      <c r="M225" s="113"/>
      <c r="N225" s="113"/>
      <c r="O225" s="69">
        <f t="shared" si="5"/>
        <v>0</v>
      </c>
    </row>
    <row r="226" spans="1:15" ht="13.5">
      <c r="A226" s="113"/>
      <c r="B226" s="113"/>
      <c r="C226" s="113"/>
      <c r="D226" s="113"/>
      <c r="E226" s="113"/>
      <c r="F226" s="113"/>
      <c r="G226" s="113"/>
      <c r="H226" s="113"/>
      <c r="I226" s="113"/>
      <c r="J226" s="113"/>
      <c r="K226" s="113"/>
      <c r="L226" s="113"/>
      <c r="M226" s="113"/>
      <c r="N226" s="113"/>
      <c r="O226" s="69">
        <f t="shared" si="5"/>
        <v>0</v>
      </c>
    </row>
    <row r="227" spans="1:15" ht="13.5">
      <c r="A227" s="113"/>
      <c r="B227" s="113"/>
      <c r="C227" s="113"/>
      <c r="D227" s="113"/>
      <c r="E227" s="113"/>
      <c r="F227" s="113"/>
      <c r="G227" s="113"/>
      <c r="H227" s="113"/>
      <c r="I227" s="113"/>
      <c r="J227" s="113"/>
      <c r="K227" s="113"/>
      <c r="L227" s="113"/>
      <c r="M227" s="113"/>
      <c r="N227" s="113"/>
      <c r="O227" s="69">
        <f t="shared" si="5"/>
        <v>0</v>
      </c>
    </row>
    <row r="228" spans="1:15" ht="13.5">
      <c r="A228" s="113"/>
      <c r="B228" s="113"/>
      <c r="C228" s="113"/>
      <c r="D228" s="113"/>
      <c r="E228" s="113"/>
      <c r="F228" s="113"/>
      <c r="G228" s="113"/>
      <c r="H228" s="113"/>
      <c r="I228" s="113"/>
      <c r="J228" s="113"/>
      <c r="K228" s="113"/>
      <c r="L228" s="113"/>
      <c r="M228" s="113"/>
      <c r="N228" s="113"/>
      <c r="O228" s="69">
        <f t="shared" si="5"/>
        <v>0</v>
      </c>
    </row>
    <row r="229" spans="1:15" ht="13.5">
      <c r="A229" s="113"/>
      <c r="B229" s="113"/>
      <c r="C229" s="113"/>
      <c r="D229" s="113"/>
      <c r="E229" s="113"/>
      <c r="F229" s="113"/>
      <c r="G229" s="113"/>
      <c r="H229" s="113"/>
      <c r="I229" s="113"/>
      <c r="J229" s="113"/>
      <c r="K229" s="113"/>
      <c r="L229" s="113"/>
      <c r="M229" s="113"/>
      <c r="N229" s="113"/>
      <c r="O229" s="69">
        <f t="shared" si="5"/>
        <v>0</v>
      </c>
    </row>
    <row r="230" spans="1:15" ht="13.5">
      <c r="A230" s="113"/>
      <c r="B230" s="113"/>
      <c r="C230" s="113"/>
      <c r="D230" s="113"/>
      <c r="E230" s="113"/>
      <c r="F230" s="113"/>
      <c r="G230" s="113"/>
      <c r="H230" s="113"/>
      <c r="I230" s="113"/>
      <c r="J230" s="113"/>
      <c r="K230" s="113"/>
      <c r="L230" s="113"/>
      <c r="M230" s="113"/>
      <c r="N230" s="113"/>
      <c r="O230" s="69">
        <f t="shared" si="5"/>
        <v>0</v>
      </c>
    </row>
    <row r="231" spans="1:15" ht="13.5">
      <c r="A231" s="113"/>
      <c r="B231" s="113"/>
      <c r="C231" s="113"/>
      <c r="D231" s="113"/>
      <c r="E231" s="113"/>
      <c r="F231" s="113"/>
      <c r="G231" s="113"/>
      <c r="H231" s="113"/>
      <c r="I231" s="113"/>
      <c r="J231" s="113"/>
      <c r="K231" s="113"/>
      <c r="L231" s="113"/>
      <c r="M231" s="113"/>
      <c r="N231" s="113"/>
      <c r="O231" s="69">
        <f t="shared" si="5"/>
        <v>0</v>
      </c>
    </row>
    <row r="232" spans="1:15" ht="13.5">
      <c r="A232" s="113"/>
      <c r="B232" s="113"/>
      <c r="C232" s="113"/>
      <c r="D232" s="113"/>
      <c r="E232" s="113"/>
      <c r="F232" s="113"/>
      <c r="G232" s="113"/>
      <c r="H232" s="113"/>
      <c r="I232" s="113"/>
      <c r="J232" s="113"/>
      <c r="K232" s="113"/>
      <c r="L232" s="113"/>
      <c r="M232" s="113"/>
      <c r="N232" s="113"/>
      <c r="O232" s="69">
        <f t="shared" si="5"/>
        <v>0</v>
      </c>
    </row>
    <row r="233" spans="1:15" ht="13.5">
      <c r="A233" s="113"/>
      <c r="B233" s="113"/>
      <c r="C233" s="113"/>
      <c r="D233" s="113"/>
      <c r="E233" s="113"/>
      <c r="F233" s="113"/>
      <c r="G233" s="113"/>
      <c r="H233" s="113"/>
      <c r="I233" s="113"/>
      <c r="J233" s="113"/>
      <c r="K233" s="113"/>
      <c r="L233" s="113"/>
      <c r="M233" s="113"/>
      <c r="N233" s="113"/>
      <c r="O233" s="69">
        <f t="shared" si="5"/>
        <v>0</v>
      </c>
    </row>
    <row r="234" spans="1:15" ht="13.5">
      <c r="A234" s="113"/>
      <c r="B234" s="113"/>
      <c r="C234" s="113"/>
      <c r="D234" s="113"/>
      <c r="E234" s="113"/>
      <c r="F234" s="113"/>
      <c r="G234" s="113"/>
      <c r="H234" s="113"/>
      <c r="I234" s="113"/>
      <c r="J234" s="113"/>
      <c r="K234" s="113"/>
      <c r="L234" s="113"/>
      <c r="M234" s="113"/>
      <c r="N234" s="113"/>
      <c r="O234" s="69">
        <f t="shared" si="5"/>
        <v>0</v>
      </c>
    </row>
    <row r="235" spans="1:15" ht="13.5">
      <c r="A235" s="113"/>
      <c r="B235" s="113"/>
      <c r="C235" s="113"/>
      <c r="D235" s="113"/>
      <c r="E235" s="113"/>
      <c r="F235" s="113"/>
      <c r="G235" s="113"/>
      <c r="H235" s="113"/>
      <c r="I235" s="113"/>
      <c r="J235" s="113"/>
      <c r="K235" s="113"/>
      <c r="L235" s="113"/>
      <c r="M235" s="113"/>
      <c r="N235" s="113"/>
      <c r="O235" s="69">
        <f t="shared" si="5"/>
        <v>0</v>
      </c>
    </row>
    <row r="236" spans="1:15" ht="13.5">
      <c r="A236" s="113"/>
      <c r="B236" s="113"/>
      <c r="C236" s="113"/>
      <c r="D236" s="113"/>
      <c r="E236" s="113"/>
      <c r="F236" s="113"/>
      <c r="G236" s="113"/>
      <c r="H236" s="113"/>
      <c r="I236" s="113"/>
      <c r="J236" s="113"/>
      <c r="K236" s="113"/>
      <c r="L236" s="113"/>
      <c r="M236" s="113"/>
      <c r="N236" s="113"/>
      <c r="O236" s="69">
        <f t="shared" si="5"/>
        <v>0</v>
      </c>
    </row>
    <row r="237" spans="1:15" ht="13.5">
      <c r="A237" s="113"/>
      <c r="B237" s="113"/>
      <c r="C237" s="113"/>
      <c r="D237" s="113"/>
      <c r="E237" s="113"/>
      <c r="F237" s="113"/>
      <c r="G237" s="113"/>
      <c r="H237" s="113"/>
      <c r="I237" s="113"/>
      <c r="J237" s="113"/>
      <c r="K237" s="113"/>
      <c r="L237" s="113"/>
      <c r="M237" s="113"/>
      <c r="N237" s="113"/>
      <c r="O237" s="69">
        <f t="shared" si="5"/>
        <v>0</v>
      </c>
    </row>
    <row r="238" spans="1:15" ht="13.5">
      <c r="A238" s="113"/>
      <c r="B238" s="113"/>
      <c r="C238" s="113"/>
      <c r="D238" s="113"/>
      <c r="E238" s="113"/>
      <c r="F238" s="113"/>
      <c r="G238" s="113"/>
      <c r="H238" s="113"/>
      <c r="I238" s="113"/>
      <c r="J238" s="113"/>
      <c r="K238" s="113"/>
      <c r="L238" s="113"/>
      <c r="M238" s="113"/>
      <c r="N238" s="113"/>
      <c r="O238" s="69">
        <f t="shared" si="5"/>
        <v>0</v>
      </c>
    </row>
    <row r="239" spans="1:15" ht="13.5">
      <c r="A239" s="113"/>
      <c r="B239" s="113"/>
      <c r="C239" s="113"/>
      <c r="D239" s="113"/>
      <c r="E239" s="113"/>
      <c r="F239" s="113"/>
      <c r="G239" s="113"/>
      <c r="H239" s="113"/>
      <c r="I239" s="113"/>
      <c r="J239" s="113"/>
      <c r="K239" s="113"/>
      <c r="L239" s="113"/>
      <c r="M239" s="113"/>
      <c r="N239" s="113"/>
      <c r="O239" s="69">
        <f t="shared" si="5"/>
        <v>0</v>
      </c>
    </row>
    <row r="240" spans="1:15" ht="13.5">
      <c r="A240" s="113"/>
      <c r="B240" s="113"/>
      <c r="C240" s="113"/>
      <c r="D240" s="113"/>
      <c r="E240" s="113"/>
      <c r="F240" s="113"/>
      <c r="G240" s="113"/>
      <c r="H240" s="113"/>
      <c r="I240" s="113"/>
      <c r="J240" s="113"/>
      <c r="K240" s="113"/>
      <c r="L240" s="113"/>
      <c r="M240" s="113"/>
      <c r="N240" s="113"/>
      <c r="O240" s="69">
        <f t="shared" si="5"/>
        <v>0</v>
      </c>
    </row>
    <row r="241" spans="1:15" ht="13.5">
      <c r="A241" s="113"/>
      <c r="B241" s="113"/>
      <c r="C241" s="113"/>
      <c r="D241" s="113"/>
      <c r="E241" s="113"/>
      <c r="F241" s="113"/>
      <c r="G241" s="113"/>
      <c r="H241" s="113"/>
      <c r="I241" s="113"/>
      <c r="J241" s="113"/>
      <c r="K241" s="113"/>
      <c r="L241" s="113"/>
      <c r="M241" s="113"/>
      <c r="N241" s="113"/>
      <c r="O241" s="69">
        <f t="shared" si="5"/>
        <v>0</v>
      </c>
    </row>
    <row r="242" spans="1:15" ht="13.5">
      <c r="A242" s="113"/>
      <c r="B242" s="113"/>
      <c r="C242" s="113"/>
      <c r="D242" s="113"/>
      <c r="E242" s="113"/>
      <c r="F242" s="113"/>
      <c r="G242" s="113"/>
      <c r="H242" s="113"/>
      <c r="I242" s="113"/>
      <c r="J242" s="113"/>
      <c r="K242" s="113"/>
      <c r="L242" s="113"/>
      <c r="M242" s="113"/>
      <c r="N242" s="113"/>
      <c r="O242" s="69">
        <f t="shared" si="5"/>
        <v>0</v>
      </c>
    </row>
    <row r="243" spans="1:15" ht="13.5">
      <c r="A243" s="113"/>
      <c r="B243" s="113"/>
      <c r="C243" s="113"/>
      <c r="D243" s="113"/>
      <c r="E243" s="113"/>
      <c r="F243" s="113"/>
      <c r="G243" s="113"/>
      <c r="H243" s="113"/>
      <c r="I243" s="113"/>
      <c r="J243" s="113"/>
      <c r="K243" s="113"/>
      <c r="L243" s="113"/>
      <c r="M243" s="113"/>
      <c r="N243" s="113"/>
      <c r="O243" s="69">
        <f t="shared" si="5"/>
        <v>0</v>
      </c>
    </row>
    <row r="244" spans="1:15" ht="13.5">
      <c r="A244" s="113"/>
      <c r="B244" s="113"/>
      <c r="C244" s="113"/>
      <c r="D244" s="113"/>
      <c r="E244" s="113"/>
      <c r="F244" s="113"/>
      <c r="G244" s="113"/>
      <c r="H244" s="113"/>
      <c r="I244" s="113"/>
      <c r="J244" s="113"/>
      <c r="K244" s="113"/>
      <c r="L244" s="113"/>
      <c r="M244" s="113"/>
      <c r="N244" s="113"/>
      <c r="O244" s="69">
        <f t="shared" si="5"/>
        <v>0</v>
      </c>
    </row>
    <row r="245" spans="1:15" ht="13.5">
      <c r="A245" s="113"/>
      <c r="B245" s="113"/>
      <c r="C245" s="113"/>
      <c r="D245" s="113"/>
      <c r="E245" s="113"/>
      <c r="F245" s="113"/>
      <c r="G245" s="113"/>
      <c r="H245" s="113"/>
      <c r="I245" s="113"/>
      <c r="J245" s="113"/>
      <c r="K245" s="113"/>
      <c r="L245" s="113"/>
      <c r="M245" s="113"/>
      <c r="N245" s="113"/>
      <c r="O245" s="69">
        <f t="shared" si="5"/>
        <v>0</v>
      </c>
    </row>
    <row r="246" spans="1:15" ht="13.5">
      <c r="A246" s="113"/>
      <c r="B246" s="113"/>
      <c r="C246" s="113"/>
      <c r="D246" s="113"/>
      <c r="E246" s="113"/>
      <c r="F246" s="113"/>
      <c r="G246" s="113"/>
      <c r="H246" s="113"/>
      <c r="I246" s="113"/>
      <c r="J246" s="113"/>
      <c r="K246" s="113"/>
      <c r="L246" s="113"/>
      <c r="M246" s="113"/>
      <c r="N246" s="113"/>
      <c r="O246" s="69">
        <f t="shared" si="5"/>
        <v>0</v>
      </c>
    </row>
    <row r="247" spans="1:15" ht="13.5">
      <c r="A247" s="113"/>
      <c r="B247" s="113"/>
      <c r="C247" s="113"/>
      <c r="D247" s="113"/>
      <c r="E247" s="113"/>
      <c r="F247" s="113"/>
      <c r="G247" s="113"/>
      <c r="H247" s="113"/>
      <c r="I247" s="113"/>
      <c r="J247" s="113"/>
      <c r="K247" s="113"/>
      <c r="L247" s="113"/>
      <c r="M247" s="113"/>
      <c r="N247" s="113"/>
      <c r="O247" s="69">
        <f t="shared" si="5"/>
        <v>0</v>
      </c>
    </row>
    <row r="248" spans="1:15" ht="13.5">
      <c r="A248" s="113"/>
      <c r="B248" s="113"/>
      <c r="C248" s="113"/>
      <c r="D248" s="113"/>
      <c r="E248" s="113"/>
      <c r="F248" s="113"/>
      <c r="G248" s="113"/>
      <c r="H248" s="113"/>
      <c r="I248" s="113"/>
      <c r="J248" s="113"/>
      <c r="K248" s="113"/>
      <c r="L248" s="113"/>
      <c r="M248" s="113"/>
      <c r="N248" s="113"/>
      <c r="O248" s="69">
        <f t="shared" si="5"/>
        <v>0</v>
      </c>
    </row>
    <row r="249" spans="1:15" ht="13.5">
      <c r="A249" s="113"/>
      <c r="B249" s="113"/>
      <c r="C249" s="113"/>
      <c r="D249" s="113"/>
      <c r="E249" s="113"/>
      <c r="F249" s="113"/>
      <c r="G249" s="113"/>
      <c r="H249" s="113"/>
      <c r="I249" s="113"/>
      <c r="J249" s="113"/>
      <c r="K249" s="113"/>
      <c r="L249" s="113"/>
      <c r="M249" s="113"/>
      <c r="N249" s="113"/>
      <c r="O249" s="69">
        <f t="shared" si="5"/>
        <v>0</v>
      </c>
    </row>
    <row r="250" spans="1:15" ht="13.5">
      <c r="A250" s="113"/>
      <c r="B250" s="113"/>
      <c r="C250" s="113"/>
      <c r="D250" s="113"/>
      <c r="E250" s="113"/>
      <c r="F250" s="113"/>
      <c r="G250" s="113"/>
      <c r="H250" s="113"/>
      <c r="I250" s="113"/>
      <c r="J250" s="113"/>
      <c r="K250" s="113"/>
      <c r="L250" s="113"/>
      <c r="M250" s="113"/>
      <c r="N250" s="113"/>
      <c r="O250" s="69">
        <f t="shared" si="5"/>
        <v>0</v>
      </c>
    </row>
    <row r="251" spans="1:15" ht="13.5">
      <c r="A251" s="113"/>
      <c r="B251" s="113"/>
      <c r="C251" s="113"/>
      <c r="D251" s="113"/>
      <c r="E251" s="113"/>
      <c r="F251" s="113"/>
      <c r="G251" s="113"/>
      <c r="H251" s="113"/>
      <c r="I251" s="113"/>
      <c r="J251" s="113"/>
      <c r="K251" s="113"/>
      <c r="L251" s="113"/>
      <c r="M251" s="113"/>
      <c r="N251" s="113"/>
      <c r="O251" s="69">
        <f t="shared" si="5"/>
        <v>0</v>
      </c>
    </row>
    <row r="252" spans="1:15" ht="13.5">
      <c r="A252" s="113"/>
      <c r="B252" s="113"/>
      <c r="C252" s="113"/>
      <c r="D252" s="113"/>
      <c r="E252" s="113"/>
      <c r="F252" s="113"/>
      <c r="G252" s="113"/>
      <c r="H252" s="113"/>
      <c r="I252" s="113"/>
      <c r="J252" s="113"/>
      <c r="K252" s="113"/>
      <c r="L252" s="113"/>
      <c r="M252" s="113"/>
      <c r="N252" s="113"/>
      <c r="O252" s="69">
        <f t="shared" si="5"/>
        <v>0</v>
      </c>
    </row>
    <row r="253" spans="1:15" ht="13.5">
      <c r="A253" s="113"/>
      <c r="B253" s="113"/>
      <c r="C253" s="113"/>
      <c r="D253" s="113"/>
      <c r="E253" s="113"/>
      <c r="F253" s="113"/>
      <c r="G253" s="113"/>
      <c r="H253" s="113"/>
      <c r="I253" s="113"/>
      <c r="J253" s="113"/>
      <c r="K253" s="113"/>
      <c r="L253" s="113"/>
      <c r="M253" s="113"/>
      <c r="N253" s="113"/>
      <c r="O253" s="69">
        <f t="shared" si="5"/>
        <v>0</v>
      </c>
    </row>
    <row r="254" spans="1:15" ht="13.5">
      <c r="A254" s="113"/>
      <c r="B254" s="113"/>
      <c r="C254" s="113"/>
      <c r="D254" s="113"/>
      <c r="E254" s="113"/>
      <c r="F254" s="113"/>
      <c r="G254" s="113"/>
      <c r="H254" s="113"/>
      <c r="I254" s="113"/>
      <c r="J254" s="113"/>
      <c r="K254" s="113"/>
      <c r="L254" s="113"/>
      <c r="M254" s="113"/>
      <c r="N254" s="113"/>
      <c r="O254" s="69">
        <f t="shared" si="5"/>
        <v>0</v>
      </c>
    </row>
    <row r="255" spans="1:15" ht="13.5">
      <c r="A255" s="113"/>
      <c r="B255" s="113"/>
      <c r="C255" s="113"/>
      <c r="D255" s="113"/>
      <c r="E255" s="113"/>
      <c r="F255" s="113"/>
      <c r="G255" s="113"/>
      <c r="H255" s="113"/>
      <c r="I255" s="113"/>
      <c r="J255" s="113"/>
      <c r="K255" s="113"/>
      <c r="L255" s="113"/>
      <c r="M255" s="113"/>
      <c r="N255" s="113"/>
      <c r="O255" s="69">
        <f t="shared" si="5"/>
        <v>0</v>
      </c>
    </row>
    <row r="256" spans="1:15" ht="13.5">
      <c r="A256" s="113"/>
      <c r="B256" s="113"/>
      <c r="C256" s="113"/>
      <c r="D256" s="113"/>
      <c r="E256" s="113"/>
      <c r="F256" s="113"/>
      <c r="G256" s="113"/>
      <c r="H256" s="113"/>
      <c r="I256" s="113"/>
      <c r="J256" s="113"/>
      <c r="K256" s="113"/>
      <c r="L256" s="113"/>
      <c r="M256" s="113"/>
      <c r="N256" s="113"/>
      <c r="O256" s="69">
        <f t="shared" si="5"/>
        <v>0</v>
      </c>
    </row>
    <row r="257" spans="1:15" ht="13.5">
      <c r="A257" s="113"/>
      <c r="B257" s="113"/>
      <c r="C257" s="113"/>
      <c r="D257" s="113"/>
      <c r="E257" s="113"/>
      <c r="F257" s="113"/>
      <c r="G257" s="113"/>
      <c r="H257" s="113"/>
      <c r="I257" s="113"/>
      <c r="J257" s="113"/>
      <c r="K257" s="113"/>
      <c r="L257" s="113"/>
      <c r="M257" s="113"/>
      <c r="N257" s="113"/>
      <c r="O257" s="69">
        <f t="shared" si="5"/>
        <v>0</v>
      </c>
    </row>
    <row r="258" spans="1:15" ht="13.5">
      <c r="A258" s="113"/>
      <c r="B258" s="113"/>
      <c r="C258" s="113"/>
      <c r="D258" s="113"/>
      <c r="E258" s="113"/>
      <c r="F258" s="113"/>
      <c r="G258" s="113"/>
      <c r="H258" s="113"/>
      <c r="I258" s="113"/>
      <c r="J258" s="113"/>
      <c r="K258" s="113"/>
      <c r="L258" s="113"/>
      <c r="M258" s="113"/>
      <c r="N258" s="113"/>
      <c r="O258" s="69">
        <f t="shared" si="5"/>
        <v>0</v>
      </c>
    </row>
    <row r="259" spans="1:15" ht="13.5">
      <c r="A259" s="113"/>
      <c r="B259" s="113"/>
      <c r="C259" s="113"/>
      <c r="D259" s="113"/>
      <c r="E259" s="113"/>
      <c r="F259" s="113"/>
      <c r="G259" s="113"/>
      <c r="H259" s="113"/>
      <c r="I259" s="113"/>
      <c r="J259" s="113"/>
      <c r="K259" s="113"/>
      <c r="L259" s="113"/>
      <c r="M259" s="113"/>
      <c r="N259" s="113"/>
      <c r="O259" s="69">
        <f t="shared" si="5"/>
        <v>0</v>
      </c>
    </row>
    <row r="260" spans="1:15" ht="13.5">
      <c r="A260" s="113"/>
      <c r="B260" s="113"/>
      <c r="C260" s="113"/>
      <c r="D260" s="113"/>
      <c r="E260" s="113"/>
      <c r="F260" s="113"/>
      <c r="G260" s="113"/>
      <c r="H260" s="113"/>
      <c r="I260" s="113"/>
      <c r="J260" s="113"/>
      <c r="K260" s="113"/>
      <c r="L260" s="113"/>
      <c r="M260" s="113"/>
      <c r="N260" s="113"/>
      <c r="O260" s="69">
        <f t="shared" si="5"/>
        <v>0</v>
      </c>
    </row>
    <row r="261" spans="1:15" ht="13.5">
      <c r="A261" s="113"/>
      <c r="B261" s="113"/>
      <c r="C261" s="113"/>
      <c r="D261" s="113"/>
      <c r="E261" s="113"/>
      <c r="F261" s="113"/>
      <c r="G261" s="113"/>
      <c r="H261" s="113"/>
      <c r="I261" s="113"/>
      <c r="J261" s="113"/>
      <c r="K261" s="113"/>
      <c r="L261" s="113"/>
      <c r="M261" s="113"/>
      <c r="N261" s="113"/>
      <c r="O261" s="69">
        <f t="shared" si="5"/>
        <v>0</v>
      </c>
    </row>
    <row r="262" spans="1:15" ht="13.5">
      <c r="A262" s="113"/>
      <c r="B262" s="113"/>
      <c r="C262" s="113"/>
      <c r="D262" s="113"/>
      <c r="E262" s="113"/>
      <c r="F262" s="113"/>
      <c r="G262" s="113"/>
      <c r="H262" s="113"/>
      <c r="I262" s="113"/>
      <c r="J262" s="113"/>
      <c r="K262" s="113"/>
      <c r="L262" s="113"/>
      <c r="M262" s="113"/>
      <c r="N262" s="113"/>
      <c r="O262" s="69">
        <f t="shared" si="5"/>
        <v>0</v>
      </c>
    </row>
    <row r="263" spans="1:15" ht="13.5">
      <c r="A263" s="113"/>
      <c r="B263" s="113"/>
      <c r="C263" s="113"/>
      <c r="D263" s="113"/>
      <c r="E263" s="113"/>
      <c r="F263" s="113"/>
      <c r="G263" s="113"/>
      <c r="H263" s="113"/>
      <c r="I263" s="113"/>
      <c r="J263" s="113"/>
      <c r="K263" s="113"/>
      <c r="L263" s="113"/>
      <c r="M263" s="113"/>
      <c r="N263" s="113"/>
      <c r="O263" s="69">
        <f t="shared" si="5"/>
        <v>0</v>
      </c>
    </row>
    <row r="264" spans="1:15" ht="13.5">
      <c r="A264" s="113"/>
      <c r="B264" s="113"/>
      <c r="C264" s="113"/>
      <c r="D264" s="113"/>
      <c r="E264" s="113"/>
      <c r="F264" s="113"/>
      <c r="G264" s="113"/>
      <c r="H264" s="113"/>
      <c r="I264" s="113"/>
      <c r="J264" s="113"/>
      <c r="K264" s="113"/>
      <c r="L264" s="113"/>
      <c r="M264" s="113"/>
      <c r="N264" s="113"/>
      <c r="O264" s="69">
        <f t="shared" si="5"/>
        <v>0</v>
      </c>
    </row>
    <row r="265" spans="1:15" ht="13.5">
      <c r="A265" s="113"/>
      <c r="B265" s="113"/>
      <c r="C265" s="113"/>
      <c r="D265" s="113"/>
      <c r="E265" s="113"/>
      <c r="F265" s="113"/>
      <c r="G265" s="113"/>
      <c r="H265" s="113"/>
      <c r="I265" s="113"/>
      <c r="J265" s="113"/>
      <c r="K265" s="113"/>
      <c r="L265" s="113"/>
      <c r="M265" s="113"/>
      <c r="N265" s="113"/>
      <c r="O265" s="69">
        <f t="shared" si="5"/>
        <v>0</v>
      </c>
    </row>
    <row r="266" spans="1:15" ht="13.5">
      <c r="A266" s="113"/>
      <c r="B266" s="113"/>
      <c r="C266" s="113"/>
      <c r="D266" s="113"/>
      <c r="E266" s="113"/>
      <c r="F266" s="113"/>
      <c r="G266" s="113"/>
      <c r="H266" s="113"/>
      <c r="I266" s="113"/>
      <c r="J266" s="113"/>
      <c r="K266" s="113"/>
      <c r="L266" s="113"/>
      <c r="M266" s="113"/>
      <c r="N266" s="113"/>
      <c r="O266" s="69">
        <f t="shared" si="5"/>
        <v>0</v>
      </c>
    </row>
    <row r="267" spans="1:15" ht="13.5">
      <c r="A267" s="113"/>
      <c r="B267" s="113"/>
      <c r="C267" s="113"/>
      <c r="D267" s="113"/>
      <c r="E267" s="113"/>
      <c r="F267" s="113"/>
      <c r="G267" s="113"/>
      <c r="H267" s="113"/>
      <c r="I267" s="113"/>
      <c r="J267" s="113"/>
      <c r="K267" s="113"/>
      <c r="L267" s="113"/>
      <c r="M267" s="113"/>
      <c r="N267" s="113"/>
      <c r="O267" s="69">
        <f t="shared" si="5"/>
        <v>0</v>
      </c>
    </row>
    <row r="268" spans="1:15" ht="13.5">
      <c r="A268" s="113"/>
      <c r="B268" s="113"/>
      <c r="C268" s="113"/>
      <c r="D268" s="113"/>
      <c r="E268" s="113"/>
      <c r="F268" s="113"/>
      <c r="G268" s="113"/>
      <c r="H268" s="113"/>
      <c r="I268" s="113"/>
      <c r="J268" s="113"/>
      <c r="K268" s="113"/>
      <c r="L268" s="113"/>
      <c r="M268" s="113"/>
      <c r="N268" s="113"/>
      <c r="O268" s="69">
        <f t="shared" si="5"/>
        <v>0</v>
      </c>
    </row>
    <row r="269" spans="1:15" ht="13.5">
      <c r="A269" s="113"/>
      <c r="B269" s="113"/>
      <c r="C269" s="113"/>
      <c r="D269" s="113"/>
      <c r="E269" s="113"/>
      <c r="F269" s="113"/>
      <c r="G269" s="113"/>
      <c r="H269" s="113"/>
      <c r="I269" s="113"/>
      <c r="J269" s="113"/>
      <c r="K269" s="113"/>
      <c r="L269" s="113"/>
      <c r="M269" s="113"/>
      <c r="N269" s="113"/>
      <c r="O269" s="69">
        <f t="shared" si="5"/>
        <v>0</v>
      </c>
    </row>
    <row r="270" spans="1:15" ht="13.5">
      <c r="A270" s="113"/>
      <c r="B270" s="113"/>
      <c r="C270" s="113"/>
      <c r="D270" s="113"/>
      <c r="E270" s="113"/>
      <c r="F270" s="113"/>
      <c r="G270" s="113"/>
      <c r="H270" s="113"/>
      <c r="I270" s="113"/>
      <c r="J270" s="113"/>
      <c r="K270" s="113"/>
      <c r="L270" s="113"/>
      <c r="M270" s="113"/>
      <c r="N270" s="113"/>
      <c r="O270" s="69">
        <f t="shared" si="5"/>
        <v>0</v>
      </c>
    </row>
    <row r="271" spans="1:15" ht="13.5">
      <c r="A271" s="113"/>
      <c r="B271" s="113"/>
      <c r="C271" s="113"/>
      <c r="D271" s="113"/>
      <c r="E271" s="113"/>
      <c r="F271" s="113"/>
      <c r="G271" s="113"/>
      <c r="H271" s="113"/>
      <c r="I271" s="113"/>
      <c r="J271" s="113"/>
      <c r="K271" s="113"/>
      <c r="L271" s="113"/>
      <c r="M271" s="113"/>
      <c r="N271" s="113"/>
      <c r="O271" s="69">
        <f t="shared" si="5"/>
        <v>0</v>
      </c>
    </row>
    <row r="272" spans="1:15" ht="13.5">
      <c r="A272" s="113"/>
      <c r="B272" s="113"/>
      <c r="C272" s="113"/>
      <c r="D272" s="113"/>
      <c r="E272" s="113"/>
      <c r="F272" s="113"/>
      <c r="G272" s="113"/>
      <c r="H272" s="113"/>
      <c r="I272" s="113"/>
      <c r="J272" s="113"/>
      <c r="K272" s="113"/>
      <c r="L272" s="113"/>
      <c r="M272" s="113"/>
      <c r="N272" s="113"/>
      <c r="O272" s="69">
        <f t="shared" si="5"/>
        <v>0</v>
      </c>
    </row>
    <row r="273" spans="1:15" ht="13.5">
      <c r="A273" s="113"/>
      <c r="B273" s="113"/>
      <c r="C273" s="113"/>
      <c r="D273" s="113"/>
      <c r="E273" s="113"/>
      <c r="F273" s="113"/>
      <c r="G273" s="113"/>
      <c r="H273" s="113"/>
      <c r="I273" s="113"/>
      <c r="J273" s="113"/>
      <c r="K273" s="113"/>
      <c r="L273" s="113"/>
      <c r="M273" s="113"/>
      <c r="N273" s="113"/>
      <c r="O273" s="69">
        <f t="shared" ref="O273:O336" si="6">+J273+L273-N273</f>
        <v>0</v>
      </c>
    </row>
    <row r="274" spans="1:15" ht="13.5">
      <c r="A274" s="113"/>
      <c r="B274" s="113"/>
      <c r="C274" s="113"/>
      <c r="D274" s="113"/>
      <c r="E274" s="113"/>
      <c r="F274" s="113"/>
      <c r="G274" s="113"/>
      <c r="H274" s="113"/>
      <c r="I274" s="113"/>
      <c r="J274" s="113"/>
      <c r="K274" s="113"/>
      <c r="L274" s="113"/>
      <c r="M274" s="113"/>
      <c r="N274" s="113"/>
      <c r="O274" s="69">
        <f t="shared" si="6"/>
        <v>0</v>
      </c>
    </row>
    <row r="275" spans="1:15" ht="13.5">
      <c r="A275" s="113"/>
      <c r="B275" s="113"/>
      <c r="C275" s="113"/>
      <c r="D275" s="113"/>
      <c r="E275" s="113"/>
      <c r="F275" s="113"/>
      <c r="G275" s="113"/>
      <c r="H275" s="113"/>
      <c r="I275" s="113"/>
      <c r="J275" s="113"/>
      <c r="K275" s="113"/>
      <c r="L275" s="113"/>
      <c r="M275" s="113"/>
      <c r="N275" s="113"/>
      <c r="O275" s="69">
        <f t="shared" si="6"/>
        <v>0</v>
      </c>
    </row>
    <row r="276" spans="1:15" ht="13.5">
      <c r="A276" s="113"/>
      <c r="B276" s="113"/>
      <c r="C276" s="113"/>
      <c r="D276" s="113"/>
      <c r="E276" s="113"/>
      <c r="F276" s="113"/>
      <c r="G276" s="113"/>
      <c r="H276" s="113"/>
      <c r="I276" s="113"/>
      <c r="J276" s="113"/>
      <c r="K276" s="113"/>
      <c r="L276" s="113"/>
      <c r="M276" s="113"/>
      <c r="N276" s="113"/>
      <c r="O276" s="69">
        <f t="shared" si="6"/>
        <v>0</v>
      </c>
    </row>
    <row r="277" spans="1:15" ht="13.5">
      <c r="A277" s="113"/>
      <c r="B277" s="113"/>
      <c r="C277" s="113"/>
      <c r="D277" s="113"/>
      <c r="E277" s="113"/>
      <c r="F277" s="113"/>
      <c r="G277" s="113"/>
      <c r="H277" s="113"/>
      <c r="I277" s="113"/>
      <c r="J277" s="113"/>
      <c r="K277" s="113"/>
      <c r="L277" s="113"/>
      <c r="M277" s="113"/>
      <c r="N277" s="113"/>
      <c r="O277" s="69">
        <f t="shared" si="6"/>
        <v>0</v>
      </c>
    </row>
    <row r="278" spans="1:15" ht="13.5">
      <c r="A278" s="113"/>
      <c r="B278" s="113"/>
      <c r="C278" s="113"/>
      <c r="D278" s="113"/>
      <c r="E278" s="113"/>
      <c r="F278" s="113"/>
      <c r="G278" s="113"/>
      <c r="H278" s="113"/>
      <c r="I278" s="113"/>
      <c r="J278" s="113"/>
      <c r="K278" s="113"/>
      <c r="L278" s="113"/>
      <c r="M278" s="113"/>
      <c r="N278" s="113"/>
      <c r="O278" s="69">
        <f t="shared" si="6"/>
        <v>0</v>
      </c>
    </row>
    <row r="279" spans="1:15" ht="13.5">
      <c r="A279" s="113"/>
      <c r="B279" s="113"/>
      <c r="C279" s="113"/>
      <c r="D279" s="113"/>
      <c r="E279" s="113"/>
      <c r="F279" s="113"/>
      <c r="G279" s="113"/>
      <c r="H279" s="113"/>
      <c r="I279" s="113"/>
      <c r="J279" s="113"/>
      <c r="K279" s="113"/>
      <c r="L279" s="113"/>
      <c r="M279" s="113"/>
      <c r="N279" s="113"/>
      <c r="O279" s="69">
        <f t="shared" si="6"/>
        <v>0</v>
      </c>
    </row>
    <row r="280" spans="1:15" ht="13.5">
      <c r="A280" s="113"/>
      <c r="B280" s="113"/>
      <c r="C280" s="113"/>
      <c r="D280" s="113"/>
      <c r="E280" s="113"/>
      <c r="F280" s="113"/>
      <c r="G280" s="113"/>
      <c r="H280" s="113"/>
      <c r="I280" s="113"/>
      <c r="J280" s="113"/>
      <c r="K280" s="113"/>
      <c r="L280" s="113"/>
      <c r="M280" s="113"/>
      <c r="N280" s="113"/>
      <c r="O280" s="69">
        <f t="shared" si="6"/>
        <v>0</v>
      </c>
    </row>
    <row r="281" spans="1:15" ht="13.5">
      <c r="A281" s="113"/>
      <c r="B281" s="113"/>
      <c r="C281" s="113"/>
      <c r="D281" s="113"/>
      <c r="E281" s="113"/>
      <c r="F281" s="113"/>
      <c r="G281" s="113"/>
      <c r="H281" s="113"/>
      <c r="I281" s="113"/>
      <c r="J281" s="113"/>
      <c r="K281" s="113"/>
      <c r="L281" s="113"/>
      <c r="M281" s="113"/>
      <c r="N281" s="113"/>
      <c r="O281" s="69">
        <f t="shared" si="6"/>
        <v>0</v>
      </c>
    </row>
    <row r="282" spans="1:15" ht="13.5">
      <c r="A282" s="113"/>
      <c r="B282" s="113"/>
      <c r="C282" s="113"/>
      <c r="D282" s="113"/>
      <c r="E282" s="113"/>
      <c r="F282" s="113"/>
      <c r="G282" s="113"/>
      <c r="H282" s="113"/>
      <c r="I282" s="113"/>
      <c r="J282" s="113"/>
      <c r="K282" s="113"/>
      <c r="L282" s="113"/>
      <c r="M282" s="113"/>
      <c r="N282" s="113"/>
      <c r="O282" s="69">
        <f t="shared" si="6"/>
        <v>0</v>
      </c>
    </row>
    <row r="283" spans="1:15" ht="13.5">
      <c r="A283" s="113"/>
      <c r="B283" s="113"/>
      <c r="C283" s="113"/>
      <c r="D283" s="113"/>
      <c r="E283" s="113"/>
      <c r="F283" s="113"/>
      <c r="G283" s="113"/>
      <c r="H283" s="113"/>
      <c r="I283" s="113"/>
      <c r="J283" s="113"/>
      <c r="K283" s="113"/>
      <c r="L283" s="113"/>
      <c r="M283" s="113"/>
      <c r="N283" s="113"/>
      <c r="O283" s="69">
        <f t="shared" si="6"/>
        <v>0</v>
      </c>
    </row>
    <row r="284" spans="1:15" ht="13.5">
      <c r="A284" s="113"/>
      <c r="B284" s="113"/>
      <c r="C284" s="113"/>
      <c r="D284" s="113"/>
      <c r="E284" s="113"/>
      <c r="F284" s="113"/>
      <c r="G284" s="113"/>
      <c r="H284" s="113"/>
      <c r="I284" s="113"/>
      <c r="J284" s="113"/>
      <c r="K284" s="113"/>
      <c r="L284" s="113"/>
      <c r="M284" s="113"/>
      <c r="N284" s="113"/>
      <c r="O284" s="69">
        <f t="shared" si="6"/>
        <v>0</v>
      </c>
    </row>
    <row r="285" spans="1:15" ht="13.5">
      <c r="A285" s="113"/>
      <c r="B285" s="113"/>
      <c r="C285" s="113"/>
      <c r="D285" s="113"/>
      <c r="E285" s="113"/>
      <c r="F285" s="113"/>
      <c r="G285" s="113"/>
      <c r="H285" s="113"/>
      <c r="I285" s="113"/>
      <c r="J285" s="113"/>
      <c r="K285" s="113"/>
      <c r="L285" s="113"/>
      <c r="M285" s="113"/>
      <c r="N285" s="113"/>
      <c r="O285" s="69">
        <f t="shared" si="6"/>
        <v>0</v>
      </c>
    </row>
    <row r="286" spans="1:15" ht="13.5">
      <c r="A286" s="113"/>
      <c r="B286" s="113"/>
      <c r="C286" s="113"/>
      <c r="D286" s="113"/>
      <c r="E286" s="113"/>
      <c r="F286" s="113"/>
      <c r="G286" s="113"/>
      <c r="H286" s="113"/>
      <c r="I286" s="113"/>
      <c r="J286" s="113"/>
      <c r="K286" s="113"/>
      <c r="L286" s="113"/>
      <c r="M286" s="113"/>
      <c r="N286" s="113"/>
      <c r="O286" s="69">
        <f t="shared" si="6"/>
        <v>0</v>
      </c>
    </row>
    <row r="287" spans="1:15" ht="13.5">
      <c r="A287" s="113"/>
      <c r="B287" s="113"/>
      <c r="C287" s="113"/>
      <c r="D287" s="113"/>
      <c r="E287" s="113"/>
      <c r="F287" s="113"/>
      <c r="G287" s="113"/>
      <c r="H287" s="113"/>
      <c r="I287" s="113"/>
      <c r="J287" s="113"/>
      <c r="K287" s="113"/>
      <c r="L287" s="113"/>
      <c r="M287" s="113"/>
      <c r="N287" s="113"/>
      <c r="O287" s="69">
        <f t="shared" si="6"/>
        <v>0</v>
      </c>
    </row>
    <row r="288" spans="1:15" ht="13.5">
      <c r="A288" s="113"/>
      <c r="B288" s="113"/>
      <c r="C288" s="113"/>
      <c r="D288" s="113"/>
      <c r="E288" s="113"/>
      <c r="F288" s="113"/>
      <c r="G288" s="113"/>
      <c r="H288" s="113"/>
      <c r="I288" s="113"/>
      <c r="J288" s="113"/>
      <c r="K288" s="113"/>
      <c r="L288" s="113"/>
      <c r="M288" s="113"/>
      <c r="N288" s="113"/>
      <c r="O288" s="69">
        <f t="shared" si="6"/>
        <v>0</v>
      </c>
    </row>
    <row r="289" spans="1:15" ht="13.5">
      <c r="A289" s="113"/>
      <c r="B289" s="113"/>
      <c r="C289" s="113"/>
      <c r="D289" s="113"/>
      <c r="E289" s="113"/>
      <c r="F289" s="113"/>
      <c r="G289" s="113"/>
      <c r="H289" s="113"/>
      <c r="I289" s="113"/>
      <c r="J289" s="113"/>
      <c r="K289" s="113"/>
      <c r="L289" s="113"/>
      <c r="M289" s="113"/>
      <c r="N289" s="113"/>
      <c r="O289" s="69">
        <f t="shared" si="6"/>
        <v>0</v>
      </c>
    </row>
    <row r="290" spans="1:15" ht="13.5">
      <c r="A290" s="113"/>
      <c r="B290" s="113"/>
      <c r="C290" s="113"/>
      <c r="D290" s="113"/>
      <c r="E290" s="113"/>
      <c r="F290" s="113"/>
      <c r="G290" s="113"/>
      <c r="H290" s="113"/>
      <c r="I290" s="113"/>
      <c r="J290" s="113"/>
      <c r="K290" s="113"/>
      <c r="L290" s="113"/>
      <c r="M290" s="113"/>
      <c r="N290" s="113"/>
      <c r="O290" s="69">
        <f t="shared" si="6"/>
        <v>0</v>
      </c>
    </row>
    <row r="291" spans="1:15" ht="13.5">
      <c r="A291" s="113"/>
      <c r="B291" s="113"/>
      <c r="C291" s="113"/>
      <c r="D291" s="113"/>
      <c r="E291" s="113"/>
      <c r="F291" s="113"/>
      <c r="G291" s="113"/>
      <c r="H291" s="113"/>
      <c r="I291" s="113"/>
      <c r="J291" s="113"/>
      <c r="K291" s="113"/>
      <c r="L291" s="113"/>
      <c r="M291" s="113"/>
      <c r="N291" s="113"/>
      <c r="O291" s="69">
        <f t="shared" si="6"/>
        <v>0</v>
      </c>
    </row>
    <row r="292" spans="1:15" ht="13.5">
      <c r="A292" s="113"/>
      <c r="B292" s="113"/>
      <c r="C292" s="113"/>
      <c r="D292" s="113"/>
      <c r="E292" s="113"/>
      <c r="F292" s="113"/>
      <c r="G292" s="113"/>
      <c r="H292" s="113"/>
      <c r="I292" s="113"/>
      <c r="J292" s="113"/>
      <c r="K292" s="113"/>
      <c r="L292" s="113"/>
      <c r="M292" s="113"/>
      <c r="N292" s="113"/>
      <c r="O292" s="69">
        <f t="shared" si="6"/>
        <v>0</v>
      </c>
    </row>
    <row r="293" spans="1:15" ht="13.5">
      <c r="A293" s="113"/>
      <c r="B293" s="113"/>
      <c r="C293" s="113"/>
      <c r="D293" s="113"/>
      <c r="E293" s="113"/>
      <c r="F293" s="113"/>
      <c r="G293" s="113"/>
      <c r="H293" s="113"/>
      <c r="I293" s="113"/>
      <c r="J293" s="113"/>
      <c r="K293" s="113"/>
      <c r="L293" s="113"/>
      <c r="M293" s="113"/>
      <c r="N293" s="113"/>
      <c r="O293" s="69">
        <f t="shared" si="6"/>
        <v>0</v>
      </c>
    </row>
    <row r="294" spans="1:15" ht="13.5">
      <c r="A294" s="113"/>
      <c r="B294" s="113"/>
      <c r="C294" s="113"/>
      <c r="D294" s="113"/>
      <c r="E294" s="113"/>
      <c r="F294" s="113"/>
      <c r="G294" s="113"/>
      <c r="H294" s="113"/>
      <c r="I294" s="113"/>
      <c r="J294" s="113"/>
      <c r="K294" s="113"/>
      <c r="L294" s="113"/>
      <c r="M294" s="113"/>
      <c r="N294" s="113"/>
      <c r="O294" s="69">
        <f t="shared" si="6"/>
        <v>0</v>
      </c>
    </row>
    <row r="295" spans="1:15" ht="13.5">
      <c r="A295" s="113"/>
      <c r="B295" s="113"/>
      <c r="C295" s="113"/>
      <c r="D295" s="113"/>
      <c r="E295" s="113"/>
      <c r="F295" s="113"/>
      <c r="G295" s="113"/>
      <c r="H295" s="113"/>
      <c r="I295" s="113"/>
      <c r="J295" s="113"/>
      <c r="K295" s="113"/>
      <c r="L295" s="113"/>
      <c r="M295" s="113"/>
      <c r="N295" s="113"/>
      <c r="O295" s="69">
        <f t="shared" si="6"/>
        <v>0</v>
      </c>
    </row>
    <row r="296" spans="1:15" ht="13.5">
      <c r="A296" s="113"/>
      <c r="B296" s="113"/>
      <c r="C296" s="113"/>
      <c r="D296" s="113"/>
      <c r="E296" s="113"/>
      <c r="F296" s="113"/>
      <c r="G296" s="113"/>
      <c r="H296" s="113"/>
      <c r="I296" s="113"/>
      <c r="J296" s="113"/>
      <c r="K296" s="113"/>
      <c r="L296" s="113"/>
      <c r="M296" s="113"/>
      <c r="N296" s="113"/>
      <c r="O296" s="69">
        <f t="shared" si="6"/>
        <v>0</v>
      </c>
    </row>
    <row r="297" spans="1:15" ht="13.5">
      <c r="A297" s="113"/>
      <c r="B297" s="113"/>
      <c r="C297" s="113"/>
      <c r="D297" s="113"/>
      <c r="E297" s="113"/>
      <c r="F297" s="113"/>
      <c r="G297" s="113"/>
      <c r="H297" s="113"/>
      <c r="I297" s="113"/>
      <c r="J297" s="113"/>
      <c r="K297" s="113"/>
      <c r="L297" s="113"/>
      <c r="M297" s="113"/>
      <c r="N297" s="113"/>
      <c r="O297" s="69">
        <f t="shared" si="6"/>
        <v>0</v>
      </c>
    </row>
    <row r="298" spans="1:15" ht="13.5">
      <c r="A298" s="113"/>
      <c r="B298" s="113"/>
      <c r="C298" s="113"/>
      <c r="D298" s="113"/>
      <c r="E298" s="113"/>
      <c r="F298" s="113"/>
      <c r="G298" s="113"/>
      <c r="H298" s="113"/>
      <c r="I298" s="113"/>
      <c r="J298" s="113"/>
      <c r="K298" s="113"/>
      <c r="L298" s="113"/>
      <c r="M298" s="113"/>
      <c r="N298" s="113"/>
      <c r="O298" s="69">
        <f t="shared" si="6"/>
        <v>0</v>
      </c>
    </row>
    <row r="299" spans="1:15" ht="13.5">
      <c r="A299" s="113"/>
      <c r="B299" s="113"/>
      <c r="C299" s="113"/>
      <c r="D299" s="113"/>
      <c r="E299" s="113"/>
      <c r="F299" s="113"/>
      <c r="G299" s="113"/>
      <c r="H299" s="113"/>
      <c r="I299" s="113"/>
      <c r="J299" s="113"/>
      <c r="K299" s="113"/>
      <c r="L299" s="113"/>
      <c r="M299" s="113"/>
      <c r="N299" s="113"/>
      <c r="O299" s="69">
        <f t="shared" si="6"/>
        <v>0</v>
      </c>
    </row>
    <row r="300" spans="1:15" ht="13.5">
      <c r="A300" s="113"/>
      <c r="B300" s="113"/>
      <c r="C300" s="113"/>
      <c r="D300" s="113"/>
      <c r="E300" s="113"/>
      <c r="F300" s="113"/>
      <c r="G300" s="113"/>
      <c r="H300" s="113"/>
      <c r="I300" s="113"/>
      <c r="J300" s="113"/>
      <c r="K300" s="113"/>
      <c r="L300" s="113"/>
      <c r="M300" s="113"/>
      <c r="N300" s="113"/>
      <c r="O300" s="69">
        <f t="shared" si="6"/>
        <v>0</v>
      </c>
    </row>
    <row r="301" spans="1:15" ht="13.5">
      <c r="A301" s="113"/>
      <c r="B301" s="113"/>
      <c r="C301" s="113"/>
      <c r="D301" s="113"/>
      <c r="E301" s="113"/>
      <c r="F301" s="113"/>
      <c r="G301" s="113"/>
      <c r="H301" s="113"/>
      <c r="I301" s="113"/>
      <c r="J301" s="113"/>
      <c r="K301" s="113"/>
      <c r="L301" s="113"/>
      <c r="M301" s="113"/>
      <c r="N301" s="113"/>
      <c r="O301" s="69">
        <f t="shared" si="6"/>
        <v>0</v>
      </c>
    </row>
    <row r="302" spans="1:15" ht="13.5">
      <c r="A302" s="113"/>
      <c r="B302" s="113"/>
      <c r="C302" s="113"/>
      <c r="D302" s="113"/>
      <c r="E302" s="113"/>
      <c r="F302" s="113"/>
      <c r="G302" s="113"/>
      <c r="H302" s="113"/>
      <c r="I302" s="113"/>
      <c r="J302" s="113"/>
      <c r="K302" s="113"/>
      <c r="L302" s="113"/>
      <c r="M302" s="113"/>
      <c r="N302" s="113"/>
      <c r="O302" s="69">
        <f t="shared" si="6"/>
        <v>0</v>
      </c>
    </row>
    <row r="303" spans="1:15" ht="13.5">
      <c r="A303" s="113"/>
      <c r="B303" s="113"/>
      <c r="C303" s="113"/>
      <c r="D303" s="113"/>
      <c r="E303" s="113"/>
      <c r="F303" s="113"/>
      <c r="G303" s="113"/>
      <c r="H303" s="113"/>
      <c r="I303" s="113"/>
      <c r="J303" s="113"/>
      <c r="K303" s="113"/>
      <c r="L303" s="113"/>
      <c r="M303" s="113"/>
      <c r="N303" s="113"/>
      <c r="O303" s="69">
        <f t="shared" si="6"/>
        <v>0</v>
      </c>
    </row>
    <row r="304" spans="1:15" ht="13.5">
      <c r="A304" s="113"/>
      <c r="B304" s="113"/>
      <c r="C304" s="113"/>
      <c r="D304" s="113"/>
      <c r="E304" s="113"/>
      <c r="F304" s="113"/>
      <c r="G304" s="113"/>
      <c r="H304" s="113"/>
      <c r="I304" s="113"/>
      <c r="J304" s="113"/>
      <c r="K304" s="113"/>
      <c r="L304" s="113"/>
      <c r="M304" s="113"/>
      <c r="N304" s="113"/>
      <c r="O304" s="69">
        <f t="shared" si="6"/>
        <v>0</v>
      </c>
    </row>
    <row r="305" spans="1:15" ht="13.5">
      <c r="A305" s="113"/>
      <c r="B305" s="113"/>
      <c r="C305" s="113"/>
      <c r="D305" s="113"/>
      <c r="E305" s="113"/>
      <c r="F305" s="113"/>
      <c r="G305" s="113"/>
      <c r="H305" s="113"/>
      <c r="I305" s="113"/>
      <c r="J305" s="113"/>
      <c r="K305" s="113"/>
      <c r="L305" s="113"/>
      <c r="M305" s="113"/>
      <c r="N305" s="113"/>
      <c r="O305" s="69">
        <f t="shared" si="6"/>
        <v>0</v>
      </c>
    </row>
    <row r="306" spans="1:15" ht="13.5">
      <c r="A306" s="113"/>
      <c r="B306" s="113"/>
      <c r="C306" s="113"/>
      <c r="D306" s="113"/>
      <c r="E306" s="113"/>
      <c r="F306" s="113"/>
      <c r="G306" s="113"/>
      <c r="H306" s="113"/>
      <c r="I306" s="113"/>
      <c r="J306" s="113"/>
      <c r="K306" s="113"/>
      <c r="L306" s="113"/>
      <c r="M306" s="113"/>
      <c r="N306" s="113"/>
      <c r="O306" s="69">
        <f t="shared" si="6"/>
        <v>0</v>
      </c>
    </row>
    <row r="307" spans="1:15" ht="13.5">
      <c r="A307" s="113"/>
      <c r="B307" s="113"/>
      <c r="C307" s="113"/>
      <c r="D307" s="113"/>
      <c r="E307" s="113"/>
      <c r="F307" s="113"/>
      <c r="G307" s="113"/>
      <c r="H307" s="113"/>
      <c r="I307" s="113"/>
      <c r="J307" s="113"/>
      <c r="K307" s="113"/>
      <c r="L307" s="113"/>
      <c r="M307" s="113"/>
      <c r="N307" s="113"/>
      <c r="O307" s="69">
        <f t="shared" si="6"/>
        <v>0</v>
      </c>
    </row>
    <row r="308" spans="1:15" ht="13.5">
      <c r="A308" s="113"/>
      <c r="B308" s="113"/>
      <c r="C308" s="113"/>
      <c r="D308" s="113"/>
      <c r="E308" s="113"/>
      <c r="F308" s="113"/>
      <c r="G308" s="113"/>
      <c r="H308" s="113"/>
      <c r="I308" s="113"/>
      <c r="J308" s="113"/>
      <c r="K308" s="113"/>
      <c r="L308" s="113"/>
      <c r="M308" s="113"/>
      <c r="N308" s="113"/>
      <c r="O308" s="69">
        <f t="shared" si="6"/>
        <v>0</v>
      </c>
    </row>
    <row r="309" spans="1:15" ht="13.5">
      <c r="A309" s="113"/>
      <c r="B309" s="113"/>
      <c r="C309" s="113"/>
      <c r="D309" s="113"/>
      <c r="E309" s="113"/>
      <c r="F309" s="113"/>
      <c r="G309" s="113"/>
      <c r="H309" s="113"/>
      <c r="I309" s="113"/>
      <c r="J309" s="113"/>
      <c r="K309" s="113"/>
      <c r="L309" s="113"/>
      <c r="M309" s="113"/>
      <c r="N309" s="113"/>
      <c r="O309" s="69">
        <f t="shared" si="6"/>
        <v>0</v>
      </c>
    </row>
    <row r="310" spans="1:15" ht="13.5">
      <c r="A310" s="113"/>
      <c r="B310" s="113"/>
      <c r="C310" s="113"/>
      <c r="D310" s="113"/>
      <c r="E310" s="113"/>
      <c r="F310" s="113"/>
      <c r="G310" s="113"/>
      <c r="H310" s="113"/>
      <c r="I310" s="113"/>
      <c r="J310" s="113"/>
      <c r="K310" s="113"/>
      <c r="L310" s="113"/>
      <c r="M310" s="113"/>
      <c r="N310" s="113"/>
      <c r="O310" s="69">
        <f t="shared" si="6"/>
        <v>0</v>
      </c>
    </row>
    <row r="311" spans="1:15" ht="13.5">
      <c r="A311" s="113"/>
      <c r="B311" s="113"/>
      <c r="C311" s="113"/>
      <c r="D311" s="113"/>
      <c r="E311" s="113"/>
      <c r="F311" s="113"/>
      <c r="G311" s="113"/>
      <c r="H311" s="113"/>
      <c r="I311" s="113"/>
      <c r="J311" s="113"/>
      <c r="K311" s="113"/>
      <c r="L311" s="113"/>
      <c r="M311" s="113"/>
      <c r="N311" s="113"/>
      <c r="O311" s="69">
        <f t="shared" si="6"/>
        <v>0</v>
      </c>
    </row>
    <row r="312" spans="1:15" ht="13.5">
      <c r="A312" s="113"/>
      <c r="B312" s="113"/>
      <c r="C312" s="113"/>
      <c r="D312" s="113"/>
      <c r="E312" s="113"/>
      <c r="F312" s="113"/>
      <c r="G312" s="113"/>
      <c r="H312" s="113"/>
      <c r="I312" s="113"/>
      <c r="J312" s="113"/>
      <c r="K312" s="113"/>
      <c r="L312" s="113"/>
      <c r="M312" s="113"/>
      <c r="N312" s="113"/>
      <c r="O312" s="69">
        <f t="shared" si="6"/>
        <v>0</v>
      </c>
    </row>
    <row r="313" spans="1:15" ht="13.5">
      <c r="A313" s="113"/>
      <c r="B313" s="113"/>
      <c r="C313" s="113"/>
      <c r="D313" s="113"/>
      <c r="E313" s="113"/>
      <c r="F313" s="113"/>
      <c r="G313" s="113"/>
      <c r="H313" s="113"/>
      <c r="I313" s="113"/>
      <c r="J313" s="113"/>
      <c r="K313" s="113"/>
      <c r="L313" s="113"/>
      <c r="M313" s="113"/>
      <c r="N313" s="113"/>
      <c r="O313" s="69">
        <f t="shared" si="6"/>
        <v>0</v>
      </c>
    </row>
    <row r="314" spans="1:15" ht="13.5">
      <c r="A314" s="113"/>
      <c r="B314" s="113"/>
      <c r="C314" s="113"/>
      <c r="D314" s="113"/>
      <c r="E314" s="113"/>
      <c r="F314" s="113"/>
      <c r="G314" s="113"/>
      <c r="H314" s="113"/>
      <c r="I314" s="113"/>
      <c r="J314" s="113"/>
      <c r="K314" s="113"/>
      <c r="L314" s="113"/>
      <c r="M314" s="113"/>
      <c r="N314" s="113"/>
      <c r="O314" s="69">
        <f t="shared" si="6"/>
        <v>0</v>
      </c>
    </row>
    <row r="315" spans="1:15" ht="13.5">
      <c r="A315" s="113"/>
      <c r="B315" s="113"/>
      <c r="C315" s="113"/>
      <c r="D315" s="113"/>
      <c r="E315" s="113"/>
      <c r="F315" s="113"/>
      <c r="G315" s="113"/>
      <c r="H315" s="113"/>
      <c r="I315" s="113"/>
      <c r="J315" s="113"/>
      <c r="K315" s="113"/>
      <c r="L315" s="113"/>
      <c r="M315" s="113"/>
      <c r="N315" s="113"/>
      <c r="O315" s="69">
        <f t="shared" si="6"/>
        <v>0</v>
      </c>
    </row>
    <row r="316" spans="1:15" ht="13.5">
      <c r="A316" s="113"/>
      <c r="B316" s="113"/>
      <c r="C316" s="113"/>
      <c r="D316" s="113"/>
      <c r="E316" s="113"/>
      <c r="F316" s="113"/>
      <c r="G316" s="113"/>
      <c r="H316" s="113"/>
      <c r="I316" s="113"/>
      <c r="J316" s="113"/>
      <c r="K316" s="113"/>
      <c r="L316" s="113"/>
      <c r="M316" s="113"/>
      <c r="N316" s="113"/>
      <c r="O316" s="69">
        <f t="shared" si="6"/>
        <v>0</v>
      </c>
    </row>
    <row r="317" spans="1:15" ht="13.5">
      <c r="A317" s="113"/>
      <c r="B317" s="113"/>
      <c r="C317" s="113"/>
      <c r="D317" s="113"/>
      <c r="E317" s="113"/>
      <c r="F317" s="113"/>
      <c r="G317" s="113"/>
      <c r="H317" s="113"/>
      <c r="I317" s="113"/>
      <c r="J317" s="113"/>
      <c r="K317" s="113"/>
      <c r="L317" s="113"/>
      <c r="M317" s="113"/>
      <c r="N317" s="113"/>
      <c r="O317" s="69">
        <f t="shared" si="6"/>
        <v>0</v>
      </c>
    </row>
    <row r="318" spans="1:15" ht="13.5">
      <c r="A318" s="113"/>
      <c r="B318" s="113"/>
      <c r="C318" s="113"/>
      <c r="D318" s="113"/>
      <c r="E318" s="113"/>
      <c r="F318" s="113"/>
      <c r="G318" s="113"/>
      <c r="H318" s="113"/>
      <c r="I318" s="113"/>
      <c r="J318" s="113"/>
      <c r="K318" s="113"/>
      <c r="L318" s="113"/>
      <c r="M318" s="113"/>
      <c r="N318" s="113"/>
      <c r="O318" s="69">
        <f t="shared" si="6"/>
        <v>0</v>
      </c>
    </row>
    <row r="319" spans="1:15" ht="13.5">
      <c r="A319" s="113"/>
      <c r="B319" s="113"/>
      <c r="C319" s="113"/>
      <c r="D319" s="113"/>
      <c r="E319" s="113"/>
      <c r="F319" s="113"/>
      <c r="G319" s="113"/>
      <c r="H319" s="113"/>
      <c r="I319" s="113"/>
      <c r="J319" s="113"/>
      <c r="K319" s="113"/>
      <c r="L319" s="113"/>
      <c r="M319" s="113"/>
      <c r="N319" s="113"/>
      <c r="O319" s="69">
        <f t="shared" si="6"/>
        <v>0</v>
      </c>
    </row>
    <row r="320" spans="1:15" ht="13.5">
      <c r="A320" s="113"/>
      <c r="B320" s="113"/>
      <c r="C320" s="113"/>
      <c r="D320" s="113"/>
      <c r="E320" s="113"/>
      <c r="F320" s="113"/>
      <c r="G320" s="113"/>
      <c r="H320" s="113"/>
      <c r="I320" s="113"/>
      <c r="J320" s="113"/>
      <c r="K320" s="113"/>
      <c r="L320" s="113"/>
      <c r="M320" s="113"/>
      <c r="N320" s="113"/>
      <c r="O320" s="69">
        <f t="shared" si="6"/>
        <v>0</v>
      </c>
    </row>
    <row r="321" spans="1:15" ht="13.5">
      <c r="A321" s="113"/>
      <c r="B321" s="113"/>
      <c r="C321" s="113"/>
      <c r="D321" s="113"/>
      <c r="E321" s="113"/>
      <c r="F321" s="113"/>
      <c r="G321" s="113"/>
      <c r="H321" s="113"/>
      <c r="I321" s="113"/>
      <c r="J321" s="113"/>
      <c r="K321" s="113"/>
      <c r="L321" s="113"/>
      <c r="M321" s="113"/>
      <c r="N321" s="113"/>
      <c r="O321" s="69">
        <f t="shared" si="6"/>
        <v>0</v>
      </c>
    </row>
    <row r="322" spans="1:15" ht="13.5">
      <c r="A322" s="113"/>
      <c r="B322" s="113"/>
      <c r="C322" s="113"/>
      <c r="D322" s="113"/>
      <c r="E322" s="113"/>
      <c r="F322" s="113"/>
      <c r="G322" s="113"/>
      <c r="H322" s="113"/>
      <c r="I322" s="113"/>
      <c r="J322" s="113"/>
      <c r="K322" s="113"/>
      <c r="L322" s="113"/>
      <c r="M322" s="113"/>
      <c r="N322" s="113"/>
      <c r="O322" s="69">
        <f t="shared" si="6"/>
        <v>0</v>
      </c>
    </row>
    <row r="323" spans="1:15" ht="13.5">
      <c r="A323" s="113"/>
      <c r="B323" s="113"/>
      <c r="C323" s="113"/>
      <c r="D323" s="113"/>
      <c r="E323" s="113"/>
      <c r="F323" s="113"/>
      <c r="G323" s="113"/>
      <c r="H323" s="113"/>
      <c r="I323" s="113"/>
      <c r="J323" s="113"/>
      <c r="K323" s="113"/>
      <c r="L323" s="113"/>
      <c r="M323" s="113"/>
      <c r="N323" s="113"/>
      <c r="O323" s="69">
        <f t="shared" si="6"/>
        <v>0</v>
      </c>
    </row>
    <row r="324" spans="1:15" ht="13.5">
      <c r="A324" s="113"/>
      <c r="B324" s="113"/>
      <c r="C324" s="113"/>
      <c r="D324" s="113"/>
      <c r="E324" s="113"/>
      <c r="F324" s="113"/>
      <c r="G324" s="113"/>
      <c r="H324" s="113"/>
      <c r="I324" s="113"/>
      <c r="J324" s="113"/>
      <c r="K324" s="113"/>
      <c r="L324" s="113"/>
      <c r="M324" s="113"/>
      <c r="N324" s="113"/>
      <c r="O324" s="69">
        <f t="shared" si="6"/>
        <v>0</v>
      </c>
    </row>
    <row r="325" spans="1:15" ht="13.5">
      <c r="A325" s="113"/>
      <c r="B325" s="113"/>
      <c r="C325" s="113"/>
      <c r="D325" s="113"/>
      <c r="E325" s="113"/>
      <c r="F325" s="113"/>
      <c r="G325" s="113"/>
      <c r="H325" s="113"/>
      <c r="I325" s="113"/>
      <c r="J325" s="113"/>
      <c r="K325" s="113"/>
      <c r="L325" s="113"/>
      <c r="M325" s="113"/>
      <c r="N325" s="113"/>
      <c r="O325" s="69">
        <f t="shared" si="6"/>
        <v>0</v>
      </c>
    </row>
    <row r="326" spans="1:15" ht="13.5">
      <c r="A326" s="113"/>
      <c r="B326" s="113"/>
      <c r="C326" s="113"/>
      <c r="D326" s="113"/>
      <c r="E326" s="113"/>
      <c r="F326" s="113"/>
      <c r="G326" s="113"/>
      <c r="H326" s="113"/>
      <c r="I326" s="113"/>
      <c r="J326" s="113"/>
      <c r="K326" s="113"/>
      <c r="L326" s="113"/>
      <c r="M326" s="113"/>
      <c r="N326" s="113"/>
      <c r="O326" s="69">
        <f t="shared" si="6"/>
        <v>0</v>
      </c>
    </row>
    <row r="327" spans="1:15" ht="13.5">
      <c r="A327" s="113"/>
      <c r="B327" s="113"/>
      <c r="C327" s="113"/>
      <c r="D327" s="113"/>
      <c r="E327" s="113"/>
      <c r="F327" s="113"/>
      <c r="G327" s="113"/>
      <c r="H327" s="113"/>
      <c r="I327" s="113"/>
      <c r="J327" s="113"/>
      <c r="K327" s="113"/>
      <c r="L327" s="113"/>
      <c r="M327" s="113"/>
      <c r="N327" s="113"/>
      <c r="O327" s="69">
        <f t="shared" si="6"/>
        <v>0</v>
      </c>
    </row>
    <row r="328" spans="1:15" ht="13.5">
      <c r="A328" s="113"/>
      <c r="B328" s="113"/>
      <c r="C328" s="113"/>
      <c r="D328" s="113"/>
      <c r="E328" s="113"/>
      <c r="F328" s="113"/>
      <c r="G328" s="113"/>
      <c r="H328" s="113"/>
      <c r="I328" s="113"/>
      <c r="J328" s="113"/>
      <c r="K328" s="113"/>
      <c r="L328" s="113"/>
      <c r="M328" s="113"/>
      <c r="N328" s="113"/>
      <c r="O328" s="69">
        <f t="shared" si="6"/>
        <v>0</v>
      </c>
    </row>
    <row r="329" spans="1:15" ht="13.5">
      <c r="A329" s="113"/>
      <c r="B329" s="113"/>
      <c r="C329" s="113"/>
      <c r="D329" s="113"/>
      <c r="E329" s="113"/>
      <c r="F329" s="113"/>
      <c r="G329" s="113"/>
      <c r="H329" s="113"/>
      <c r="I329" s="113"/>
      <c r="J329" s="113"/>
      <c r="K329" s="113"/>
      <c r="L329" s="113"/>
      <c r="M329" s="113"/>
      <c r="N329" s="113"/>
      <c r="O329" s="69">
        <f t="shared" si="6"/>
        <v>0</v>
      </c>
    </row>
    <row r="330" spans="1:15" ht="13.5">
      <c r="A330" s="113"/>
      <c r="B330" s="113"/>
      <c r="C330" s="113"/>
      <c r="D330" s="113"/>
      <c r="E330" s="113"/>
      <c r="F330" s="113"/>
      <c r="G330" s="113"/>
      <c r="H330" s="113"/>
      <c r="I330" s="113"/>
      <c r="J330" s="113"/>
      <c r="K330" s="113"/>
      <c r="L330" s="113"/>
      <c r="M330" s="113"/>
      <c r="N330" s="113"/>
      <c r="O330" s="69">
        <f t="shared" si="6"/>
        <v>0</v>
      </c>
    </row>
    <row r="331" spans="1:15" ht="13.5">
      <c r="A331" s="113"/>
      <c r="B331" s="113"/>
      <c r="C331" s="113"/>
      <c r="D331" s="113"/>
      <c r="E331" s="113"/>
      <c r="F331" s="113"/>
      <c r="G331" s="113"/>
      <c r="H331" s="113"/>
      <c r="I331" s="113"/>
      <c r="J331" s="113"/>
      <c r="K331" s="113"/>
      <c r="L331" s="113"/>
      <c r="M331" s="113"/>
      <c r="N331" s="113"/>
      <c r="O331" s="69">
        <f t="shared" si="6"/>
        <v>0</v>
      </c>
    </row>
    <row r="332" spans="1:15" ht="13.5">
      <c r="A332" s="113"/>
      <c r="B332" s="113"/>
      <c r="C332" s="113"/>
      <c r="D332" s="113"/>
      <c r="E332" s="113"/>
      <c r="F332" s="113"/>
      <c r="G332" s="113"/>
      <c r="H332" s="113"/>
      <c r="I332" s="113"/>
      <c r="J332" s="113"/>
      <c r="K332" s="113"/>
      <c r="L332" s="113"/>
      <c r="M332" s="113"/>
      <c r="N332" s="113"/>
      <c r="O332" s="69">
        <f t="shared" si="6"/>
        <v>0</v>
      </c>
    </row>
    <row r="333" spans="1:15" ht="13.5">
      <c r="A333" s="113"/>
      <c r="B333" s="113"/>
      <c r="C333" s="113"/>
      <c r="D333" s="113"/>
      <c r="E333" s="113"/>
      <c r="F333" s="113"/>
      <c r="G333" s="113"/>
      <c r="H333" s="113"/>
      <c r="I333" s="113"/>
      <c r="J333" s="113"/>
      <c r="K333" s="113"/>
      <c r="L333" s="113"/>
      <c r="M333" s="113"/>
      <c r="N333" s="113"/>
      <c r="O333" s="69">
        <f t="shared" si="6"/>
        <v>0</v>
      </c>
    </row>
    <row r="334" spans="1:15" ht="13.5">
      <c r="A334" s="113"/>
      <c r="B334" s="113"/>
      <c r="C334" s="113"/>
      <c r="D334" s="113"/>
      <c r="E334" s="113"/>
      <c r="F334" s="113"/>
      <c r="G334" s="113"/>
      <c r="H334" s="113"/>
      <c r="I334" s="113"/>
      <c r="J334" s="113"/>
      <c r="K334" s="113"/>
      <c r="L334" s="113"/>
      <c r="M334" s="113"/>
      <c r="N334" s="113"/>
      <c r="O334" s="69">
        <f t="shared" si="6"/>
        <v>0</v>
      </c>
    </row>
    <row r="335" spans="1:15" ht="13.5">
      <c r="A335" s="113"/>
      <c r="B335" s="113"/>
      <c r="C335" s="113"/>
      <c r="D335" s="113"/>
      <c r="E335" s="113"/>
      <c r="F335" s="113"/>
      <c r="G335" s="113"/>
      <c r="H335" s="113"/>
      <c r="I335" s="113"/>
      <c r="J335" s="113"/>
      <c r="K335" s="113"/>
      <c r="L335" s="113"/>
      <c r="M335" s="113"/>
      <c r="N335" s="113"/>
      <c r="O335" s="69">
        <f t="shared" si="6"/>
        <v>0</v>
      </c>
    </row>
    <row r="336" spans="1:15" ht="13.5">
      <c r="A336" s="113"/>
      <c r="B336" s="113"/>
      <c r="C336" s="113"/>
      <c r="D336" s="113"/>
      <c r="E336" s="113"/>
      <c r="F336" s="113"/>
      <c r="G336" s="113"/>
      <c r="H336" s="113"/>
      <c r="I336" s="113"/>
      <c r="J336" s="113"/>
      <c r="K336" s="113"/>
      <c r="L336" s="113"/>
      <c r="M336" s="113"/>
      <c r="N336" s="113"/>
      <c r="O336" s="69">
        <f t="shared" si="6"/>
        <v>0</v>
      </c>
    </row>
    <row r="337" spans="1:15" ht="13.5">
      <c r="A337" s="113"/>
      <c r="B337" s="113"/>
      <c r="C337" s="113"/>
      <c r="D337" s="113"/>
      <c r="E337" s="113"/>
      <c r="F337" s="113"/>
      <c r="G337" s="113"/>
      <c r="H337" s="113"/>
      <c r="I337" s="113"/>
      <c r="J337" s="113"/>
      <c r="K337" s="113"/>
      <c r="L337" s="113"/>
      <c r="M337" s="113"/>
      <c r="N337" s="113"/>
      <c r="O337" s="69">
        <f t="shared" ref="O337:O400" si="7">+J337+L337-N337</f>
        <v>0</v>
      </c>
    </row>
    <row r="338" spans="1:15" ht="13.5">
      <c r="A338" s="113"/>
      <c r="B338" s="113"/>
      <c r="C338" s="113"/>
      <c r="D338" s="113"/>
      <c r="E338" s="113"/>
      <c r="F338" s="113"/>
      <c r="G338" s="113"/>
      <c r="H338" s="113"/>
      <c r="I338" s="113"/>
      <c r="J338" s="113"/>
      <c r="K338" s="113"/>
      <c r="L338" s="113"/>
      <c r="M338" s="113"/>
      <c r="N338" s="113"/>
      <c r="O338" s="69">
        <f t="shared" si="7"/>
        <v>0</v>
      </c>
    </row>
    <row r="339" spans="1:15" ht="13.5">
      <c r="A339" s="113"/>
      <c r="B339" s="113"/>
      <c r="C339" s="113"/>
      <c r="D339" s="113"/>
      <c r="E339" s="113"/>
      <c r="F339" s="113"/>
      <c r="G339" s="113"/>
      <c r="H339" s="113"/>
      <c r="I339" s="113"/>
      <c r="J339" s="113"/>
      <c r="K339" s="113"/>
      <c r="L339" s="113"/>
      <c r="M339" s="113"/>
      <c r="N339" s="113"/>
      <c r="O339" s="69">
        <f t="shared" si="7"/>
        <v>0</v>
      </c>
    </row>
    <row r="340" spans="1:15" ht="13.5">
      <c r="A340" s="113"/>
      <c r="B340" s="113"/>
      <c r="C340" s="113"/>
      <c r="D340" s="113"/>
      <c r="E340" s="113"/>
      <c r="F340" s="113"/>
      <c r="G340" s="113"/>
      <c r="H340" s="113"/>
      <c r="I340" s="113"/>
      <c r="J340" s="113"/>
      <c r="K340" s="113"/>
      <c r="L340" s="113"/>
      <c r="M340" s="113"/>
      <c r="N340" s="113"/>
      <c r="O340" s="69">
        <f t="shared" si="7"/>
        <v>0</v>
      </c>
    </row>
    <row r="341" spans="1:15" ht="13.5">
      <c r="A341" s="113"/>
      <c r="B341" s="113"/>
      <c r="C341" s="113"/>
      <c r="D341" s="113"/>
      <c r="E341" s="113"/>
      <c r="F341" s="113"/>
      <c r="G341" s="113"/>
      <c r="H341" s="113"/>
      <c r="I341" s="113"/>
      <c r="J341" s="113"/>
      <c r="K341" s="113"/>
      <c r="L341" s="113"/>
      <c r="M341" s="113"/>
      <c r="N341" s="113"/>
      <c r="O341" s="69">
        <f t="shared" si="7"/>
        <v>0</v>
      </c>
    </row>
    <row r="342" spans="1:15" ht="13.5">
      <c r="A342" s="113"/>
      <c r="B342" s="113"/>
      <c r="C342" s="113"/>
      <c r="D342" s="113"/>
      <c r="E342" s="113"/>
      <c r="F342" s="113"/>
      <c r="G342" s="113"/>
      <c r="H342" s="113"/>
      <c r="I342" s="113"/>
      <c r="J342" s="113"/>
      <c r="K342" s="113"/>
      <c r="L342" s="113"/>
      <c r="M342" s="113"/>
      <c r="N342" s="113"/>
      <c r="O342" s="69">
        <f t="shared" si="7"/>
        <v>0</v>
      </c>
    </row>
    <row r="343" spans="1:15" ht="13.5">
      <c r="A343" s="113"/>
      <c r="B343" s="113"/>
      <c r="C343" s="113"/>
      <c r="D343" s="113"/>
      <c r="E343" s="113"/>
      <c r="F343" s="113"/>
      <c r="G343" s="113"/>
      <c r="H343" s="113"/>
      <c r="I343" s="113"/>
      <c r="J343" s="113"/>
      <c r="K343" s="113"/>
      <c r="L343" s="113"/>
      <c r="M343" s="113"/>
      <c r="N343" s="113"/>
      <c r="O343" s="69">
        <f t="shared" si="7"/>
        <v>0</v>
      </c>
    </row>
    <row r="344" spans="1:15" ht="13.5">
      <c r="A344" s="113"/>
      <c r="B344" s="113"/>
      <c r="C344" s="113"/>
      <c r="D344" s="113"/>
      <c r="E344" s="113"/>
      <c r="F344" s="113"/>
      <c r="G344" s="113"/>
      <c r="H344" s="113"/>
      <c r="I344" s="113"/>
      <c r="J344" s="113"/>
      <c r="K344" s="113"/>
      <c r="L344" s="113"/>
      <c r="M344" s="113"/>
      <c r="N344" s="113"/>
      <c r="O344" s="69">
        <f t="shared" si="7"/>
        <v>0</v>
      </c>
    </row>
    <row r="345" spans="1:15" ht="13.5">
      <c r="A345" s="113"/>
      <c r="B345" s="113"/>
      <c r="C345" s="113"/>
      <c r="D345" s="113"/>
      <c r="E345" s="113"/>
      <c r="F345" s="113"/>
      <c r="G345" s="113"/>
      <c r="H345" s="113"/>
      <c r="I345" s="113"/>
      <c r="J345" s="113"/>
      <c r="K345" s="113"/>
      <c r="L345" s="113"/>
      <c r="M345" s="113"/>
      <c r="N345" s="113"/>
      <c r="O345" s="69">
        <f t="shared" si="7"/>
        <v>0</v>
      </c>
    </row>
    <row r="346" spans="1:15" ht="13.5">
      <c r="A346" s="113"/>
      <c r="B346" s="113"/>
      <c r="C346" s="113"/>
      <c r="D346" s="113"/>
      <c r="E346" s="113"/>
      <c r="F346" s="113"/>
      <c r="G346" s="113"/>
      <c r="H346" s="113"/>
      <c r="I346" s="113"/>
      <c r="J346" s="113"/>
      <c r="K346" s="113"/>
      <c r="L346" s="113"/>
      <c r="M346" s="113"/>
      <c r="N346" s="113"/>
      <c r="O346" s="69">
        <f t="shared" si="7"/>
        <v>0</v>
      </c>
    </row>
    <row r="347" spans="1:15" ht="13.5">
      <c r="A347" s="113"/>
      <c r="B347" s="113"/>
      <c r="C347" s="113"/>
      <c r="D347" s="113"/>
      <c r="E347" s="113"/>
      <c r="F347" s="113"/>
      <c r="G347" s="113"/>
      <c r="H347" s="113"/>
      <c r="I347" s="113"/>
      <c r="J347" s="113"/>
      <c r="K347" s="113"/>
      <c r="L347" s="113"/>
      <c r="M347" s="113"/>
      <c r="N347" s="113"/>
      <c r="O347" s="69">
        <f t="shared" si="7"/>
        <v>0</v>
      </c>
    </row>
    <row r="348" spans="1:15" ht="13.5">
      <c r="A348" s="113"/>
      <c r="B348" s="113"/>
      <c r="C348" s="113"/>
      <c r="D348" s="113"/>
      <c r="E348" s="113"/>
      <c r="F348" s="113"/>
      <c r="G348" s="113"/>
      <c r="H348" s="113"/>
      <c r="I348" s="113"/>
      <c r="J348" s="113"/>
      <c r="K348" s="113"/>
      <c r="L348" s="113"/>
      <c r="M348" s="113"/>
      <c r="N348" s="113"/>
      <c r="O348" s="69">
        <f t="shared" si="7"/>
        <v>0</v>
      </c>
    </row>
    <row r="349" spans="1:15" ht="13.5">
      <c r="A349" s="113"/>
      <c r="B349" s="113"/>
      <c r="C349" s="113"/>
      <c r="D349" s="113"/>
      <c r="E349" s="113"/>
      <c r="F349" s="113"/>
      <c r="G349" s="113"/>
      <c r="H349" s="113"/>
      <c r="I349" s="113"/>
      <c r="J349" s="113"/>
      <c r="K349" s="113"/>
      <c r="L349" s="113"/>
      <c r="M349" s="113"/>
      <c r="N349" s="113"/>
      <c r="O349" s="69">
        <f t="shared" si="7"/>
        <v>0</v>
      </c>
    </row>
    <row r="350" spans="1:15" ht="13.5">
      <c r="A350" s="113"/>
      <c r="B350" s="113"/>
      <c r="C350" s="113"/>
      <c r="D350" s="113"/>
      <c r="E350" s="113"/>
      <c r="F350" s="113"/>
      <c r="G350" s="113"/>
      <c r="H350" s="113"/>
      <c r="I350" s="113"/>
      <c r="J350" s="113"/>
      <c r="K350" s="113"/>
      <c r="L350" s="113"/>
      <c r="M350" s="113"/>
      <c r="N350" s="113"/>
      <c r="O350" s="69">
        <f t="shared" si="7"/>
        <v>0</v>
      </c>
    </row>
    <row r="351" spans="1:15" ht="13.5">
      <c r="A351" s="113"/>
      <c r="B351" s="113"/>
      <c r="C351" s="113"/>
      <c r="D351" s="113"/>
      <c r="E351" s="113"/>
      <c r="F351" s="113"/>
      <c r="G351" s="113"/>
      <c r="H351" s="113"/>
      <c r="I351" s="113"/>
      <c r="J351" s="113"/>
      <c r="K351" s="113"/>
      <c r="L351" s="113"/>
      <c r="M351" s="113"/>
      <c r="N351" s="113"/>
      <c r="O351" s="69">
        <f t="shared" si="7"/>
        <v>0</v>
      </c>
    </row>
    <row r="352" spans="1:15" ht="13.5">
      <c r="A352" s="113"/>
      <c r="B352" s="113"/>
      <c r="C352" s="113"/>
      <c r="D352" s="113"/>
      <c r="E352" s="113"/>
      <c r="F352" s="113"/>
      <c r="G352" s="113"/>
      <c r="H352" s="113"/>
      <c r="I352" s="113"/>
      <c r="J352" s="113"/>
      <c r="K352" s="113"/>
      <c r="L352" s="113"/>
      <c r="M352" s="113"/>
      <c r="N352" s="113"/>
      <c r="O352" s="69">
        <f t="shared" si="7"/>
        <v>0</v>
      </c>
    </row>
    <row r="353" spans="1:15" ht="13.5">
      <c r="A353" s="113"/>
      <c r="B353" s="113"/>
      <c r="C353" s="113"/>
      <c r="D353" s="113"/>
      <c r="E353" s="113"/>
      <c r="F353" s="113"/>
      <c r="G353" s="113"/>
      <c r="H353" s="113"/>
      <c r="I353" s="113"/>
      <c r="J353" s="113"/>
      <c r="K353" s="113"/>
      <c r="L353" s="113"/>
      <c r="M353" s="113"/>
      <c r="N353" s="113"/>
      <c r="O353" s="69">
        <f t="shared" si="7"/>
        <v>0</v>
      </c>
    </row>
    <row r="354" spans="1:15" ht="13.5">
      <c r="A354" s="113"/>
      <c r="B354" s="113"/>
      <c r="C354" s="113"/>
      <c r="D354" s="113"/>
      <c r="E354" s="113"/>
      <c r="F354" s="113"/>
      <c r="G354" s="113"/>
      <c r="H354" s="113"/>
      <c r="I354" s="113"/>
      <c r="J354" s="113"/>
      <c r="K354" s="113"/>
      <c r="L354" s="113"/>
      <c r="M354" s="113"/>
      <c r="N354" s="113"/>
      <c r="O354" s="69">
        <f t="shared" si="7"/>
        <v>0</v>
      </c>
    </row>
    <row r="355" spans="1:15" ht="13.5">
      <c r="A355" s="113"/>
      <c r="B355" s="113"/>
      <c r="C355" s="113"/>
      <c r="D355" s="113"/>
      <c r="E355" s="113"/>
      <c r="F355" s="113"/>
      <c r="G355" s="113"/>
      <c r="H355" s="113"/>
      <c r="I355" s="113"/>
      <c r="J355" s="113"/>
      <c r="K355" s="113"/>
      <c r="L355" s="113"/>
      <c r="M355" s="113"/>
      <c r="N355" s="113"/>
      <c r="O355" s="69">
        <f t="shared" si="7"/>
        <v>0</v>
      </c>
    </row>
    <row r="356" spans="1:15" ht="13.5">
      <c r="A356" s="113"/>
      <c r="B356" s="113"/>
      <c r="C356" s="113"/>
      <c r="D356" s="113"/>
      <c r="E356" s="113"/>
      <c r="F356" s="113"/>
      <c r="G356" s="113"/>
      <c r="H356" s="113"/>
      <c r="I356" s="113"/>
      <c r="J356" s="113"/>
      <c r="K356" s="113"/>
      <c r="L356" s="113"/>
      <c r="M356" s="113"/>
      <c r="N356" s="113"/>
      <c r="O356" s="69">
        <f t="shared" si="7"/>
        <v>0</v>
      </c>
    </row>
    <row r="357" spans="1:15" ht="13.5">
      <c r="A357" s="113"/>
      <c r="B357" s="113"/>
      <c r="C357" s="113"/>
      <c r="D357" s="113"/>
      <c r="E357" s="113"/>
      <c r="F357" s="113"/>
      <c r="G357" s="113"/>
      <c r="H357" s="113"/>
      <c r="I357" s="113"/>
      <c r="J357" s="113"/>
      <c r="K357" s="113"/>
      <c r="L357" s="113"/>
      <c r="M357" s="113"/>
      <c r="N357" s="113"/>
      <c r="O357" s="69">
        <f t="shared" si="7"/>
        <v>0</v>
      </c>
    </row>
    <row r="358" spans="1:15" ht="13.5">
      <c r="A358" s="113"/>
      <c r="B358" s="113"/>
      <c r="C358" s="113"/>
      <c r="D358" s="113"/>
      <c r="E358" s="113"/>
      <c r="F358" s="113"/>
      <c r="G358" s="113"/>
      <c r="H358" s="113"/>
      <c r="I358" s="113"/>
      <c r="J358" s="113"/>
      <c r="K358" s="113"/>
      <c r="L358" s="113"/>
      <c r="M358" s="113"/>
      <c r="N358" s="113"/>
      <c r="O358" s="69">
        <f t="shared" si="7"/>
        <v>0</v>
      </c>
    </row>
    <row r="359" spans="1:15" ht="13.5">
      <c r="A359" s="113"/>
      <c r="B359" s="113"/>
      <c r="C359" s="113"/>
      <c r="D359" s="113"/>
      <c r="E359" s="113"/>
      <c r="F359" s="113"/>
      <c r="G359" s="113"/>
      <c r="H359" s="113"/>
      <c r="I359" s="113"/>
      <c r="J359" s="113"/>
      <c r="K359" s="113"/>
      <c r="L359" s="113"/>
      <c r="M359" s="113"/>
      <c r="N359" s="113"/>
      <c r="O359" s="69">
        <f t="shared" si="7"/>
        <v>0</v>
      </c>
    </row>
    <row r="360" spans="1:15" ht="13.5">
      <c r="A360" s="113"/>
      <c r="B360" s="113"/>
      <c r="C360" s="113"/>
      <c r="D360" s="113"/>
      <c r="E360" s="113"/>
      <c r="F360" s="113"/>
      <c r="G360" s="113"/>
      <c r="H360" s="113"/>
      <c r="I360" s="113"/>
      <c r="J360" s="113"/>
      <c r="K360" s="113"/>
      <c r="L360" s="113"/>
      <c r="M360" s="113"/>
      <c r="N360" s="113"/>
      <c r="O360" s="69">
        <f t="shared" si="7"/>
        <v>0</v>
      </c>
    </row>
    <row r="361" spans="1:15" ht="13.5">
      <c r="A361" s="113"/>
      <c r="B361" s="113"/>
      <c r="C361" s="113"/>
      <c r="D361" s="113"/>
      <c r="E361" s="113"/>
      <c r="F361" s="113"/>
      <c r="G361" s="113"/>
      <c r="H361" s="113"/>
      <c r="I361" s="113"/>
      <c r="J361" s="113"/>
      <c r="K361" s="113"/>
      <c r="L361" s="113"/>
      <c r="M361" s="113"/>
      <c r="N361" s="113"/>
      <c r="O361" s="69">
        <f t="shared" si="7"/>
        <v>0</v>
      </c>
    </row>
    <row r="362" spans="1:15" ht="13.5">
      <c r="A362" s="113"/>
      <c r="B362" s="113"/>
      <c r="C362" s="113"/>
      <c r="D362" s="113"/>
      <c r="E362" s="113"/>
      <c r="F362" s="113"/>
      <c r="G362" s="113"/>
      <c r="H362" s="113"/>
      <c r="I362" s="113"/>
      <c r="J362" s="113"/>
      <c r="K362" s="113"/>
      <c r="L362" s="113"/>
      <c r="M362" s="113"/>
      <c r="N362" s="113"/>
      <c r="O362" s="69">
        <f t="shared" si="7"/>
        <v>0</v>
      </c>
    </row>
    <row r="363" spans="1:15" ht="13.5">
      <c r="A363" s="113"/>
      <c r="B363" s="113"/>
      <c r="C363" s="113"/>
      <c r="D363" s="113"/>
      <c r="E363" s="113"/>
      <c r="F363" s="113"/>
      <c r="G363" s="113"/>
      <c r="H363" s="113"/>
      <c r="I363" s="113"/>
      <c r="J363" s="113"/>
      <c r="K363" s="113"/>
      <c r="L363" s="113"/>
      <c r="M363" s="113"/>
      <c r="N363" s="113"/>
      <c r="O363" s="69">
        <f t="shared" si="7"/>
        <v>0</v>
      </c>
    </row>
    <row r="364" spans="1:15" ht="13.5">
      <c r="A364" s="113"/>
      <c r="B364" s="113"/>
      <c r="C364" s="113"/>
      <c r="D364" s="113"/>
      <c r="E364" s="113"/>
      <c r="F364" s="113"/>
      <c r="G364" s="113"/>
      <c r="H364" s="113"/>
      <c r="I364" s="113"/>
      <c r="J364" s="113"/>
      <c r="K364" s="113"/>
      <c r="L364" s="113"/>
      <c r="M364" s="113"/>
      <c r="N364" s="113"/>
      <c r="O364" s="69">
        <f t="shared" si="7"/>
        <v>0</v>
      </c>
    </row>
    <row r="365" spans="1:15" ht="13.5">
      <c r="A365" s="113"/>
      <c r="B365" s="113"/>
      <c r="C365" s="113"/>
      <c r="D365" s="113"/>
      <c r="E365" s="113"/>
      <c r="F365" s="113"/>
      <c r="G365" s="113"/>
      <c r="H365" s="113"/>
      <c r="I365" s="113"/>
      <c r="J365" s="113"/>
      <c r="K365" s="113"/>
      <c r="L365" s="113"/>
      <c r="M365" s="113"/>
      <c r="N365" s="113"/>
      <c r="O365" s="69">
        <f t="shared" si="7"/>
        <v>0</v>
      </c>
    </row>
    <row r="366" spans="1:15" ht="13.5">
      <c r="A366" s="113"/>
      <c r="B366" s="113"/>
      <c r="C366" s="113"/>
      <c r="D366" s="113"/>
      <c r="E366" s="113"/>
      <c r="F366" s="113"/>
      <c r="G366" s="113"/>
      <c r="H366" s="113"/>
      <c r="I366" s="113"/>
      <c r="J366" s="113"/>
      <c r="K366" s="113"/>
      <c r="L366" s="113"/>
      <c r="M366" s="113"/>
      <c r="N366" s="113"/>
      <c r="O366" s="69">
        <f t="shared" si="7"/>
        <v>0</v>
      </c>
    </row>
    <row r="367" spans="1:15" ht="13.5">
      <c r="A367" s="113"/>
      <c r="B367" s="113"/>
      <c r="C367" s="113"/>
      <c r="D367" s="113"/>
      <c r="E367" s="113"/>
      <c r="F367" s="113"/>
      <c r="G367" s="113"/>
      <c r="H367" s="113"/>
      <c r="I367" s="113"/>
      <c r="J367" s="113"/>
      <c r="K367" s="113"/>
      <c r="L367" s="113"/>
      <c r="M367" s="113"/>
      <c r="N367" s="113"/>
      <c r="O367" s="69">
        <f t="shared" si="7"/>
        <v>0</v>
      </c>
    </row>
    <row r="368" spans="1:15" ht="13.5">
      <c r="A368" s="113"/>
      <c r="B368" s="113"/>
      <c r="C368" s="113"/>
      <c r="D368" s="113"/>
      <c r="E368" s="113"/>
      <c r="F368" s="113"/>
      <c r="G368" s="113"/>
      <c r="H368" s="113"/>
      <c r="I368" s="113"/>
      <c r="J368" s="113"/>
      <c r="K368" s="113"/>
      <c r="L368" s="113"/>
      <c r="M368" s="113"/>
      <c r="N368" s="113"/>
      <c r="O368" s="69">
        <f t="shared" si="7"/>
        <v>0</v>
      </c>
    </row>
    <row r="369" spans="1:15" ht="13.5">
      <c r="A369" s="113"/>
      <c r="B369" s="113"/>
      <c r="C369" s="113"/>
      <c r="D369" s="113"/>
      <c r="E369" s="113"/>
      <c r="F369" s="113"/>
      <c r="G369" s="113"/>
      <c r="H369" s="113"/>
      <c r="I369" s="113"/>
      <c r="J369" s="113"/>
      <c r="K369" s="113"/>
      <c r="L369" s="113"/>
      <c r="M369" s="113"/>
      <c r="N369" s="113"/>
      <c r="O369" s="69">
        <f t="shared" si="7"/>
        <v>0</v>
      </c>
    </row>
    <row r="370" spans="1:15" ht="13.5">
      <c r="A370" s="113"/>
      <c r="B370" s="113"/>
      <c r="C370" s="113"/>
      <c r="D370" s="113"/>
      <c r="E370" s="113"/>
      <c r="F370" s="113"/>
      <c r="G370" s="113"/>
      <c r="H370" s="113"/>
      <c r="I370" s="113"/>
      <c r="J370" s="113"/>
      <c r="K370" s="113"/>
      <c r="L370" s="113"/>
      <c r="M370" s="113"/>
      <c r="N370" s="113"/>
      <c r="O370" s="69">
        <f t="shared" si="7"/>
        <v>0</v>
      </c>
    </row>
    <row r="371" spans="1:15" ht="13.5">
      <c r="A371" s="113"/>
      <c r="B371" s="113"/>
      <c r="C371" s="113"/>
      <c r="D371" s="113"/>
      <c r="E371" s="113"/>
      <c r="F371" s="113"/>
      <c r="G371" s="113"/>
      <c r="H371" s="113"/>
      <c r="I371" s="113"/>
      <c r="J371" s="113"/>
      <c r="K371" s="113"/>
      <c r="L371" s="113"/>
      <c r="M371" s="113"/>
      <c r="N371" s="113"/>
      <c r="O371" s="69">
        <f t="shared" si="7"/>
        <v>0</v>
      </c>
    </row>
    <row r="372" spans="1:15" ht="13.5">
      <c r="A372" s="113"/>
      <c r="B372" s="113"/>
      <c r="C372" s="113"/>
      <c r="D372" s="113"/>
      <c r="E372" s="113"/>
      <c r="F372" s="113"/>
      <c r="G372" s="113"/>
      <c r="H372" s="113"/>
      <c r="I372" s="113"/>
      <c r="J372" s="113"/>
      <c r="K372" s="113"/>
      <c r="L372" s="113"/>
      <c r="M372" s="113"/>
      <c r="N372" s="113"/>
      <c r="O372" s="69">
        <f t="shared" si="7"/>
        <v>0</v>
      </c>
    </row>
    <row r="373" spans="1:15" ht="13.5">
      <c r="A373" s="113"/>
      <c r="B373" s="113"/>
      <c r="C373" s="113"/>
      <c r="D373" s="113"/>
      <c r="E373" s="113"/>
      <c r="F373" s="113"/>
      <c r="G373" s="113"/>
      <c r="H373" s="113"/>
      <c r="I373" s="113"/>
      <c r="J373" s="113"/>
      <c r="K373" s="113"/>
      <c r="L373" s="113"/>
      <c r="M373" s="113"/>
      <c r="N373" s="113"/>
      <c r="O373" s="69">
        <f t="shared" si="7"/>
        <v>0</v>
      </c>
    </row>
    <row r="374" spans="1:15" ht="13.5">
      <c r="A374" s="113"/>
      <c r="B374" s="113"/>
      <c r="C374" s="113"/>
      <c r="D374" s="113"/>
      <c r="E374" s="113"/>
      <c r="F374" s="113"/>
      <c r="G374" s="113"/>
      <c r="H374" s="113"/>
      <c r="I374" s="113"/>
      <c r="J374" s="113"/>
      <c r="K374" s="113"/>
      <c r="L374" s="113"/>
      <c r="M374" s="113"/>
      <c r="N374" s="113"/>
      <c r="O374" s="69">
        <f t="shared" si="7"/>
        <v>0</v>
      </c>
    </row>
    <row r="375" spans="1:15" ht="13.5">
      <c r="A375" s="113"/>
      <c r="B375" s="113"/>
      <c r="C375" s="113"/>
      <c r="D375" s="113"/>
      <c r="E375" s="113"/>
      <c r="F375" s="113"/>
      <c r="G375" s="113"/>
      <c r="H375" s="113"/>
      <c r="I375" s="113"/>
      <c r="J375" s="113"/>
      <c r="K375" s="113"/>
      <c r="L375" s="113"/>
      <c r="M375" s="113"/>
      <c r="N375" s="113"/>
      <c r="O375" s="69">
        <f t="shared" si="7"/>
        <v>0</v>
      </c>
    </row>
    <row r="376" spans="1:15" ht="13.5">
      <c r="A376" s="113"/>
      <c r="B376" s="113"/>
      <c r="C376" s="113"/>
      <c r="D376" s="113"/>
      <c r="E376" s="113"/>
      <c r="F376" s="113"/>
      <c r="G376" s="113"/>
      <c r="H376" s="113"/>
      <c r="I376" s="113"/>
      <c r="J376" s="113"/>
      <c r="K376" s="113"/>
      <c r="L376" s="113"/>
      <c r="M376" s="113"/>
      <c r="N376" s="113"/>
      <c r="O376" s="69">
        <f t="shared" si="7"/>
        <v>0</v>
      </c>
    </row>
    <row r="377" spans="1:15" ht="13.5">
      <c r="A377" s="113"/>
      <c r="B377" s="113"/>
      <c r="C377" s="113"/>
      <c r="D377" s="113"/>
      <c r="E377" s="113"/>
      <c r="F377" s="113"/>
      <c r="G377" s="113"/>
      <c r="H377" s="113"/>
      <c r="I377" s="113"/>
      <c r="J377" s="113"/>
      <c r="K377" s="113"/>
      <c r="L377" s="113"/>
      <c r="M377" s="113"/>
      <c r="N377" s="113"/>
      <c r="O377" s="69">
        <f t="shared" si="7"/>
        <v>0</v>
      </c>
    </row>
    <row r="378" spans="1:15" ht="13.5">
      <c r="A378" s="113"/>
      <c r="B378" s="113"/>
      <c r="C378" s="113"/>
      <c r="D378" s="113"/>
      <c r="E378" s="113"/>
      <c r="F378" s="113"/>
      <c r="G378" s="113"/>
      <c r="H378" s="113"/>
      <c r="I378" s="113"/>
      <c r="J378" s="113"/>
      <c r="K378" s="113"/>
      <c r="L378" s="113"/>
      <c r="M378" s="113"/>
      <c r="N378" s="113"/>
      <c r="O378" s="69">
        <f t="shared" si="7"/>
        <v>0</v>
      </c>
    </row>
    <row r="379" spans="1:15" ht="13.5">
      <c r="A379" s="113"/>
      <c r="B379" s="113"/>
      <c r="C379" s="113"/>
      <c r="D379" s="113"/>
      <c r="E379" s="113"/>
      <c r="F379" s="113"/>
      <c r="G379" s="113"/>
      <c r="H379" s="113"/>
      <c r="I379" s="113"/>
      <c r="J379" s="113"/>
      <c r="K379" s="113"/>
      <c r="L379" s="113"/>
      <c r="M379" s="113"/>
      <c r="N379" s="113"/>
      <c r="O379" s="69">
        <f t="shared" si="7"/>
        <v>0</v>
      </c>
    </row>
    <row r="380" spans="1:15" ht="13.5">
      <c r="A380" s="113"/>
      <c r="B380" s="113"/>
      <c r="C380" s="113"/>
      <c r="D380" s="113"/>
      <c r="E380" s="113"/>
      <c r="F380" s="113"/>
      <c r="G380" s="113"/>
      <c r="H380" s="113"/>
      <c r="I380" s="113"/>
      <c r="J380" s="113"/>
      <c r="K380" s="113"/>
      <c r="L380" s="113"/>
      <c r="M380" s="113"/>
      <c r="N380" s="113"/>
      <c r="O380" s="69">
        <f t="shared" si="7"/>
        <v>0</v>
      </c>
    </row>
    <row r="381" spans="1:15" ht="13.5">
      <c r="A381" s="113"/>
      <c r="B381" s="113"/>
      <c r="C381" s="113"/>
      <c r="D381" s="113"/>
      <c r="E381" s="113"/>
      <c r="F381" s="113"/>
      <c r="G381" s="113"/>
      <c r="H381" s="113"/>
      <c r="I381" s="113"/>
      <c r="J381" s="113"/>
      <c r="K381" s="113"/>
      <c r="L381" s="113"/>
      <c r="M381" s="113"/>
      <c r="N381" s="113"/>
      <c r="O381" s="69">
        <f t="shared" si="7"/>
        <v>0</v>
      </c>
    </row>
    <row r="382" spans="1:15" ht="13.5">
      <c r="A382" s="113"/>
      <c r="B382" s="113"/>
      <c r="C382" s="113"/>
      <c r="D382" s="113"/>
      <c r="E382" s="113"/>
      <c r="F382" s="113"/>
      <c r="G382" s="113"/>
      <c r="H382" s="113"/>
      <c r="I382" s="113"/>
      <c r="J382" s="113"/>
      <c r="K382" s="113"/>
      <c r="L382" s="113"/>
      <c r="M382" s="113"/>
      <c r="N382" s="113"/>
      <c r="O382" s="69">
        <f t="shared" si="7"/>
        <v>0</v>
      </c>
    </row>
    <row r="383" spans="1:15" ht="13.5">
      <c r="A383" s="113"/>
      <c r="B383" s="113"/>
      <c r="C383" s="113"/>
      <c r="D383" s="113"/>
      <c r="E383" s="113"/>
      <c r="F383" s="113"/>
      <c r="G383" s="113"/>
      <c r="H383" s="113"/>
      <c r="I383" s="113"/>
      <c r="J383" s="113"/>
      <c r="K383" s="113"/>
      <c r="L383" s="113"/>
      <c r="M383" s="113"/>
      <c r="N383" s="113"/>
      <c r="O383" s="69">
        <f t="shared" si="7"/>
        <v>0</v>
      </c>
    </row>
    <row r="384" spans="1:15" ht="13.5">
      <c r="A384" s="113"/>
      <c r="B384" s="113"/>
      <c r="C384" s="113"/>
      <c r="D384" s="113"/>
      <c r="E384" s="113"/>
      <c r="F384" s="113"/>
      <c r="G384" s="113"/>
      <c r="H384" s="113"/>
      <c r="I384" s="113"/>
      <c r="J384" s="113"/>
      <c r="K384" s="113"/>
      <c r="L384" s="113"/>
      <c r="M384" s="113"/>
      <c r="N384" s="113"/>
      <c r="O384" s="69">
        <f t="shared" si="7"/>
        <v>0</v>
      </c>
    </row>
    <row r="385" spans="1:15" ht="13.5">
      <c r="A385" s="113"/>
      <c r="B385" s="113"/>
      <c r="C385" s="113"/>
      <c r="D385" s="113"/>
      <c r="E385" s="113"/>
      <c r="F385" s="113"/>
      <c r="G385" s="113"/>
      <c r="H385" s="113"/>
      <c r="I385" s="113"/>
      <c r="J385" s="113"/>
      <c r="K385" s="113"/>
      <c r="L385" s="113"/>
      <c r="M385" s="113"/>
      <c r="N385" s="113"/>
      <c r="O385" s="69">
        <f t="shared" si="7"/>
        <v>0</v>
      </c>
    </row>
    <row r="386" spans="1:15" ht="13.5">
      <c r="A386" s="113"/>
      <c r="B386" s="113"/>
      <c r="C386" s="113"/>
      <c r="D386" s="113"/>
      <c r="E386" s="113"/>
      <c r="F386" s="113"/>
      <c r="G386" s="113"/>
      <c r="H386" s="113"/>
      <c r="I386" s="113"/>
      <c r="J386" s="113"/>
      <c r="K386" s="113"/>
      <c r="L386" s="113"/>
      <c r="M386" s="113"/>
      <c r="N386" s="113"/>
      <c r="O386" s="69">
        <f t="shared" si="7"/>
        <v>0</v>
      </c>
    </row>
    <row r="387" spans="1:15" ht="13.5">
      <c r="A387" s="113"/>
      <c r="B387" s="113"/>
      <c r="C387" s="113"/>
      <c r="D387" s="113"/>
      <c r="E387" s="113"/>
      <c r="F387" s="113"/>
      <c r="G387" s="113"/>
      <c r="H387" s="113"/>
      <c r="I387" s="113"/>
      <c r="J387" s="113"/>
      <c r="K387" s="113"/>
      <c r="L387" s="113"/>
      <c r="M387" s="113"/>
      <c r="N387" s="113"/>
      <c r="O387" s="69">
        <f t="shared" si="7"/>
        <v>0</v>
      </c>
    </row>
    <row r="388" spans="1:15" ht="13.5">
      <c r="A388" s="113"/>
      <c r="B388" s="113"/>
      <c r="C388" s="113"/>
      <c r="D388" s="113"/>
      <c r="E388" s="113"/>
      <c r="F388" s="113"/>
      <c r="G388" s="113"/>
      <c r="H388" s="113"/>
      <c r="I388" s="113"/>
      <c r="J388" s="113"/>
      <c r="K388" s="113"/>
      <c r="L388" s="113"/>
      <c r="M388" s="113"/>
      <c r="N388" s="113"/>
      <c r="O388" s="69">
        <f t="shared" si="7"/>
        <v>0</v>
      </c>
    </row>
    <row r="389" spans="1:15" ht="13.5">
      <c r="A389" s="113"/>
      <c r="B389" s="113"/>
      <c r="C389" s="113"/>
      <c r="D389" s="113"/>
      <c r="E389" s="113"/>
      <c r="F389" s="113"/>
      <c r="G389" s="113"/>
      <c r="H389" s="113"/>
      <c r="I389" s="113"/>
      <c r="J389" s="113"/>
      <c r="K389" s="113"/>
      <c r="L389" s="113"/>
      <c r="M389" s="113"/>
      <c r="N389" s="113"/>
      <c r="O389" s="69">
        <f t="shared" si="7"/>
        <v>0</v>
      </c>
    </row>
    <row r="390" spans="1:15" ht="13.5">
      <c r="A390" s="113"/>
      <c r="B390" s="113"/>
      <c r="C390" s="113"/>
      <c r="D390" s="113"/>
      <c r="E390" s="113"/>
      <c r="F390" s="113"/>
      <c r="G390" s="113"/>
      <c r="H390" s="113"/>
      <c r="I390" s="113"/>
      <c r="J390" s="113"/>
      <c r="K390" s="113"/>
      <c r="L390" s="113"/>
      <c r="M390" s="113"/>
      <c r="N390" s="113"/>
      <c r="O390" s="69">
        <f t="shared" si="7"/>
        <v>0</v>
      </c>
    </row>
    <row r="391" spans="1:15" ht="13.5">
      <c r="A391" s="113"/>
      <c r="B391" s="113"/>
      <c r="C391" s="113"/>
      <c r="D391" s="113"/>
      <c r="E391" s="113"/>
      <c r="F391" s="113"/>
      <c r="G391" s="113"/>
      <c r="H391" s="113"/>
      <c r="I391" s="113"/>
      <c r="J391" s="113"/>
      <c r="K391" s="113"/>
      <c r="L391" s="113"/>
      <c r="M391" s="113"/>
      <c r="N391" s="113"/>
      <c r="O391" s="69">
        <f t="shared" si="7"/>
        <v>0</v>
      </c>
    </row>
    <row r="392" spans="1:15" ht="13.5">
      <c r="A392" s="113"/>
      <c r="B392" s="113"/>
      <c r="C392" s="113"/>
      <c r="D392" s="113"/>
      <c r="E392" s="113"/>
      <c r="F392" s="113"/>
      <c r="G392" s="113"/>
      <c r="H392" s="113"/>
      <c r="I392" s="113"/>
      <c r="J392" s="113"/>
      <c r="K392" s="113"/>
      <c r="L392" s="113"/>
      <c r="M392" s="113"/>
      <c r="N392" s="113"/>
      <c r="O392" s="69">
        <f t="shared" si="7"/>
        <v>0</v>
      </c>
    </row>
    <row r="393" spans="1:15" ht="13.5">
      <c r="A393" s="113"/>
      <c r="B393" s="113"/>
      <c r="C393" s="113"/>
      <c r="D393" s="113"/>
      <c r="E393" s="113"/>
      <c r="F393" s="113"/>
      <c r="G393" s="113"/>
      <c r="H393" s="113"/>
      <c r="I393" s="113"/>
      <c r="J393" s="113"/>
      <c r="K393" s="113"/>
      <c r="L393" s="113"/>
      <c r="M393" s="113"/>
      <c r="N393" s="113"/>
      <c r="O393" s="69">
        <f t="shared" si="7"/>
        <v>0</v>
      </c>
    </row>
    <row r="394" spans="1:15" ht="13.5">
      <c r="A394" s="113"/>
      <c r="B394" s="113"/>
      <c r="C394" s="113"/>
      <c r="D394" s="113"/>
      <c r="E394" s="113"/>
      <c r="F394" s="113"/>
      <c r="G394" s="113"/>
      <c r="H394" s="113"/>
      <c r="I394" s="113"/>
      <c r="J394" s="113"/>
      <c r="K394" s="113"/>
      <c r="L394" s="113"/>
      <c r="M394" s="113"/>
      <c r="N394" s="113"/>
      <c r="O394" s="69">
        <f t="shared" si="7"/>
        <v>0</v>
      </c>
    </row>
    <row r="395" spans="1:15" ht="13.5">
      <c r="A395" s="113"/>
      <c r="B395" s="113"/>
      <c r="C395" s="113"/>
      <c r="D395" s="113"/>
      <c r="E395" s="113"/>
      <c r="F395" s="113"/>
      <c r="G395" s="113"/>
      <c r="H395" s="113"/>
      <c r="I395" s="113"/>
      <c r="J395" s="113"/>
      <c r="K395" s="113"/>
      <c r="L395" s="113"/>
      <c r="M395" s="113"/>
      <c r="N395" s="113"/>
      <c r="O395" s="69">
        <f t="shared" si="7"/>
        <v>0</v>
      </c>
    </row>
    <row r="396" spans="1:15" ht="13.5">
      <c r="A396" s="113"/>
      <c r="B396" s="113"/>
      <c r="C396" s="113"/>
      <c r="D396" s="113"/>
      <c r="E396" s="113"/>
      <c r="F396" s="113"/>
      <c r="G396" s="113"/>
      <c r="H396" s="113"/>
      <c r="I396" s="113"/>
      <c r="J396" s="113"/>
      <c r="K396" s="113"/>
      <c r="L396" s="113"/>
      <c r="M396" s="113"/>
      <c r="N396" s="113"/>
      <c r="O396" s="69">
        <f t="shared" si="7"/>
        <v>0</v>
      </c>
    </row>
    <row r="397" spans="1:15" ht="13.5">
      <c r="A397" s="113"/>
      <c r="B397" s="113"/>
      <c r="C397" s="113"/>
      <c r="D397" s="113"/>
      <c r="E397" s="113"/>
      <c r="F397" s="113"/>
      <c r="G397" s="113"/>
      <c r="H397" s="113"/>
      <c r="I397" s="113"/>
      <c r="J397" s="113"/>
      <c r="K397" s="113"/>
      <c r="L397" s="113"/>
      <c r="M397" s="113"/>
      <c r="N397" s="113"/>
      <c r="O397" s="69">
        <f t="shared" si="7"/>
        <v>0</v>
      </c>
    </row>
    <row r="398" spans="1:15" ht="13.5">
      <c r="A398" s="113"/>
      <c r="B398" s="113"/>
      <c r="C398" s="113"/>
      <c r="D398" s="113"/>
      <c r="E398" s="113"/>
      <c r="F398" s="113"/>
      <c r="G398" s="113"/>
      <c r="H398" s="113"/>
      <c r="I398" s="113"/>
      <c r="J398" s="113"/>
      <c r="K398" s="113"/>
      <c r="L398" s="113"/>
      <c r="M398" s="113"/>
      <c r="N398" s="113"/>
      <c r="O398" s="69">
        <f t="shared" si="7"/>
        <v>0</v>
      </c>
    </row>
    <row r="399" spans="1:15" ht="13.5">
      <c r="A399" s="113"/>
      <c r="B399" s="113"/>
      <c r="C399" s="113"/>
      <c r="D399" s="113"/>
      <c r="E399" s="113"/>
      <c r="F399" s="113"/>
      <c r="G399" s="113"/>
      <c r="H399" s="113"/>
      <c r="I399" s="113"/>
      <c r="J399" s="113"/>
      <c r="K399" s="113"/>
      <c r="L399" s="113"/>
      <c r="M399" s="113"/>
      <c r="N399" s="113"/>
      <c r="O399" s="69">
        <f t="shared" si="7"/>
        <v>0</v>
      </c>
    </row>
    <row r="400" spans="1:15" ht="13.5">
      <c r="A400" s="113"/>
      <c r="B400" s="113"/>
      <c r="C400" s="113"/>
      <c r="D400" s="113"/>
      <c r="E400" s="113"/>
      <c r="F400" s="113"/>
      <c r="G400" s="113"/>
      <c r="H400" s="113"/>
      <c r="I400" s="113"/>
      <c r="J400" s="113"/>
      <c r="K400" s="113"/>
      <c r="L400" s="113"/>
      <c r="M400" s="113"/>
      <c r="N400" s="113"/>
      <c r="O400" s="69">
        <f t="shared" si="7"/>
        <v>0</v>
      </c>
    </row>
  </sheetData>
  <mergeCells count="19">
    <mergeCell ref="A14:A16"/>
    <mergeCell ref="O14:O16"/>
    <mergeCell ref="F14:F16"/>
    <mergeCell ref="E14:E16"/>
    <mergeCell ref="D14:D16"/>
    <mergeCell ref="C14:C16"/>
    <mergeCell ref="B14:B16"/>
    <mergeCell ref="J14:J16"/>
    <mergeCell ref="I14:I16"/>
    <mergeCell ref="H14:H16"/>
    <mergeCell ref="G14:G16"/>
    <mergeCell ref="D9:E9"/>
    <mergeCell ref="L12:N12"/>
    <mergeCell ref="K14:L14"/>
    <mergeCell ref="M14:N14"/>
    <mergeCell ref="K15:K16"/>
    <mergeCell ref="L15:L16"/>
    <mergeCell ref="M15:M16"/>
    <mergeCell ref="N15:N16"/>
  </mergeCells>
  <pageMargins left="0.5" right="0.5" top="0.5" bottom="0.5" header="0.5" footer="0.5"/>
  <pageSetup paperSize="5" scale="7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032105-CF04-49D5-A368-1D61980EC659}">
          <x14:formula1>
            <xm:f>'Title Page'!$A$13:$A$20</xm:f>
          </x14:formula1>
          <xm:sqref>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Title Page</vt:lpstr>
      <vt:lpstr>27.30.60</vt:lpstr>
      <vt:lpstr>27.30.65</vt:lpstr>
      <vt:lpstr>27.30.66</vt:lpstr>
      <vt:lpstr>27.30.70</vt:lpstr>
      <vt:lpstr>bb0</vt:lpstr>
      <vt:lpstr>'27.30.60'!Print_Area</vt:lpstr>
      <vt:lpstr>'27.30.65'!Print_Area</vt:lpstr>
      <vt:lpstr>'27.30.66'!Print_Area</vt:lpstr>
      <vt:lpstr>'27.30.70'!Print_Area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Mary Osborne</cp:lastModifiedBy>
  <dcterms:created xsi:type="dcterms:W3CDTF">2025-08-08T13:43:35Z</dcterms:created>
  <dcterms:modified xsi:type="dcterms:W3CDTF">2025-08-18T21:44:55Z</dcterms:modified>
</cp:coreProperties>
</file>