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U:\+Temporary+\Lapse info\Generators\Lapse Transfer Accounts Payable\"/>
    </mc:Choice>
  </mc:AlternateContent>
  <xr:revisionPtr revIDLastSave="0" documentId="13_ncr:1_{8A2EB666-CC4F-4ABF-B6FB-54C698AE1DA2}" xr6:coauthVersionLast="47" xr6:coauthVersionMax="47" xr10:uidLastSave="{00000000-0000-0000-0000-000000000000}"/>
  <bookViews>
    <workbookView xWindow="-120" yWindow="-120" windowWidth="29040" windowHeight="15720" xr2:uid="{810C1F6A-B32D-4FA0-8799-FA45CCBA4655}"/>
  </bookViews>
  <sheets>
    <sheet name="Instructions" sheetId="4" r:id="rId1"/>
    <sheet name="Input" sheetId="1" r:id="rId2"/>
    <sheet name="Consolidated Report" sheetId="2" r:id="rId3"/>
    <sheet name="GAAP Entry Generator" sheetId="3" r:id="rId4"/>
    <sheet name="MAGIC Upload Example" sheetId="5" r:id="rId5"/>
    <sheet name="MAGIC Upload" sheetId="6" r:id="rId6"/>
  </sheets>
  <calcPr calcId="191029"/>
  <pivotCaches>
    <pivotCache cacheId="12"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1" l="1"/>
  <c r="A1" i="4" l="1"/>
  <c r="F2" i="3" l="1"/>
  <c r="D4" i="3" l="1"/>
  <c r="C4" i="3"/>
  <c r="T2" i="1"/>
  <c r="S2" i="1"/>
  <c r="R2" i="1"/>
  <c r="E2" i="2"/>
</calcChain>
</file>

<file path=xl/sharedStrings.xml><?xml version="1.0" encoding="utf-8"?>
<sst xmlns="http://schemas.openxmlformats.org/spreadsheetml/2006/main" count="1126" uniqueCount="572">
  <si>
    <t>Fiscal Yr</t>
  </si>
  <si>
    <t>Period</t>
  </si>
  <si>
    <t>Doc Type</t>
  </si>
  <si>
    <t>Entry Date</t>
  </si>
  <si>
    <t>Bus Area</t>
  </si>
  <si>
    <t>Doc Number</t>
  </si>
  <si>
    <t>Acct Nbr</t>
  </si>
  <si>
    <t>Cost Center</t>
  </si>
  <si>
    <t>Order Nbr</t>
  </si>
  <si>
    <t>WBS Element</t>
  </si>
  <si>
    <t>Budget Period</t>
  </si>
  <si>
    <t>Fund</t>
  </si>
  <si>
    <t>Grant</t>
  </si>
  <si>
    <t>Vendor Acct</t>
  </si>
  <si>
    <t>Vendor Name</t>
  </si>
  <si>
    <t>Recon Acct</t>
  </si>
  <si>
    <t>Amount</t>
  </si>
  <si>
    <t>GL Name</t>
  </si>
  <si>
    <t>GAAP GL Debit</t>
  </si>
  <si>
    <t>GAAP Debit GL Name</t>
  </si>
  <si>
    <t>GAAP GL Debit Code</t>
  </si>
  <si>
    <t>G/L Account</t>
  </si>
  <si>
    <t>G/L Acct Long Text</t>
  </si>
  <si>
    <t>GAAP GL</t>
  </si>
  <si>
    <t>GAAP GL Name</t>
  </si>
  <si>
    <t>Accounts Payable</t>
  </si>
  <si>
    <t>Accounts Payable Adjustments</t>
  </si>
  <si>
    <t>Due to Other Governments - Current</t>
  </si>
  <si>
    <t>Due to Other Governments - Current Adjustments</t>
  </si>
  <si>
    <t>Due to Other Funds</t>
  </si>
  <si>
    <t>Due to Other Funds - GAAP - Adjustments</t>
  </si>
  <si>
    <t>Due to Component Units</t>
  </si>
  <si>
    <t>Due to Component Units Adjustments</t>
  </si>
  <si>
    <t>Salaries and Wages - GAAP</t>
  </si>
  <si>
    <t>Salaries &amp; Wages</t>
  </si>
  <si>
    <t>Salaries &amp; Wages - Paper</t>
  </si>
  <si>
    <t>Salaries &amp; Wages - Regular Hours</t>
  </si>
  <si>
    <t>Salaries &amp; Wages - Holiday Worked</t>
  </si>
  <si>
    <t>CARES - Hazard Duty Pay</t>
  </si>
  <si>
    <t>ARPA - Hazard Duty Pay</t>
  </si>
  <si>
    <t>Salaries &amp; Wages - Paid Absence</t>
  </si>
  <si>
    <t>Salaries &amp; Wages - Dock Code</t>
  </si>
  <si>
    <t>Leg Salaries &amp; Wages - Flat-Dollar Earnings</t>
  </si>
  <si>
    <t>Salaries &amp; Wages - Flat-Dollar Earnings</t>
  </si>
  <si>
    <t>Salaries &amp; Wages - Supplements</t>
  </si>
  <si>
    <t>Salaries &amp; Wages - Non taxable Expense</t>
  </si>
  <si>
    <t>Salaries &amp; Wages - Purchases Unused Annual Leave</t>
  </si>
  <si>
    <t>Salaries &amp; Wages - Lump Sum Back Pay Awards</t>
  </si>
  <si>
    <t>Salaries &amp; Wages - Imputed Income</t>
  </si>
  <si>
    <t>Salaries &amp; Wages - Miscellaneous</t>
  </si>
  <si>
    <t>Salaries &amp; Wages - Tax &amp; W/H Adjustment</t>
  </si>
  <si>
    <t>OT Salaries &amp; Wages</t>
  </si>
  <si>
    <t>OT Salaries &amp; Wages - Paper</t>
  </si>
  <si>
    <t>OT Sal &amp; Wages - Extra Hours Worked</t>
  </si>
  <si>
    <t>OT Sal &amp; Wages - Extra Hours Straight Time</t>
  </si>
  <si>
    <t>OT Sal &amp; Wages - Overtime Paid 1.5x</t>
  </si>
  <si>
    <t>OT Sal &amp; Wages - Flat-Dollar Earnings</t>
  </si>
  <si>
    <t>OT Sal &amp; Wages - Supplements</t>
  </si>
  <si>
    <t>OT Sal &amp; Wages - FLSA Buyouts</t>
  </si>
  <si>
    <t>OT Sal &amp; Wages - Buy Out Comp &amp; Holiday Leave</t>
  </si>
  <si>
    <t>OT Sal &amp; Wages - Lump Sum Back Pay Awards</t>
  </si>
  <si>
    <t>Terminal Leave Pay</t>
  </si>
  <si>
    <t>Terminal Leave Pay - Paper</t>
  </si>
  <si>
    <t>Term Leave Pay - Purchases Unused Annual Leave</t>
  </si>
  <si>
    <t>Deceased Emp Pmts</t>
  </si>
  <si>
    <t>Per Diems &amp; Fees</t>
  </si>
  <si>
    <t>Per Diems &amp; Fees - Paper</t>
  </si>
  <si>
    <t>Leg Per Diems &amp; Fees - Flat-Dollar Earnings</t>
  </si>
  <si>
    <t>Per Diems - No 1099</t>
  </si>
  <si>
    <t>Per Diems - No 1099 - Paper</t>
  </si>
  <si>
    <t>Leg Per Diem No 1099 - Flat-Dollar Earnings</t>
  </si>
  <si>
    <t>Per Diem Fringe Benefits</t>
  </si>
  <si>
    <t>Per Diem Fringe Benefits - Paper</t>
  </si>
  <si>
    <t>Employer PERS Match</t>
  </si>
  <si>
    <t>Employer PERS Match - Paper</t>
  </si>
  <si>
    <t>Salaries, SS Match</t>
  </si>
  <si>
    <t>Salaries, SS Match - Paper</t>
  </si>
  <si>
    <t>Salaries, Medicare Match</t>
  </si>
  <si>
    <t>Salaries, Medicare Match - Paper</t>
  </si>
  <si>
    <t>Group Health Insurance Match</t>
  </si>
  <si>
    <t>Group Health Insurance Match - Paper</t>
  </si>
  <si>
    <t>Group Life Insurance Match</t>
  </si>
  <si>
    <t>Group Life Insurance Match - Paper</t>
  </si>
  <si>
    <t>Workers' Compensation</t>
  </si>
  <si>
    <t>Self Insured Workers' Compensation</t>
  </si>
  <si>
    <t>Unemployment Insurance Tax</t>
  </si>
  <si>
    <t>Employee Assistance Program</t>
  </si>
  <si>
    <t>Penalty PERS Contributions</t>
  </si>
  <si>
    <t>Penalty Group Health Insurance</t>
  </si>
  <si>
    <t>Penalty Self Insured Workers' Comp</t>
  </si>
  <si>
    <t>Cafeteria Plan - Administration Fee</t>
  </si>
  <si>
    <t>Cafeteria Plan - Employee Contribution Shortage</t>
  </si>
  <si>
    <t>Payroll Refund Deduction - SPAHRS</t>
  </si>
  <si>
    <t>Payroll Under Withheld</t>
  </si>
  <si>
    <t>PR Under W/H - Miscellaneous</t>
  </si>
  <si>
    <t>PY Payroll Correct</t>
  </si>
  <si>
    <t>PY Payroll Correct - Paper</t>
  </si>
  <si>
    <t>PY Exp Salaries</t>
  </si>
  <si>
    <t>PY Exp Salaries - Paper</t>
  </si>
  <si>
    <t>Travel - GAAP</t>
  </si>
  <si>
    <t>Legislative Per Diem - Nontaxable</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</si>
  <si>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</si>
  <si>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</si>
  <si>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</si>
  <si>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</si>
  <si>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</si>
  <si>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</si>
  <si>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</si>
  <si>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</si>
  <si>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</si>
  <si>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</si>
  <si>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</si>
  <si>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</si>
  <si>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</si>
  <si>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</si>
  <si>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</si>
  <si>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</si>
  <si>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</si>
  <si>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</si>
  <si>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</si>
  <si>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</si>
  <si>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</si>
  <si>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</si>
  <si>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</si>
  <si>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</si>
  <si>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</si>
  <si>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</si>
  <si>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</si>
  <si>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</si>
  <si>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</si>
  <si>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</si>
  <si>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</si>
  <si>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</si>
  <si>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</si>
  <si>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</si>
  <si>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</si>
  <si>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</si>
  <si>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</si>
  <si>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</si>
  <si>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</si>
  <si>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</si>
  <si>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</si>
  <si>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</si>
  <si>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</si>
  <si>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</si>
  <si>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</si>
  <si>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</si>
  <si>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</si>
  <si>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</si>
  <si>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</si>
  <si>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</si>
  <si>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</si>
  <si>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</si>
  <si>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</si>
  <si>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</si>
  <si>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</si>
  <si>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</si>
  <si>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</si>
  <si>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</si>
  <si>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</si>
  <si>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</si>
  <si>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</si>
  <si>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</si>
  <si>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</si>
  <si>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</si>
  <si>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</si>
  <si>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</si>
  <si>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</si>
  <si>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</si>
  <si>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</si>
  <si>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</si>
  <si>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</si>
  <si>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</si>
  <si>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</si>
  <si>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</si>
  <si>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</si>
  <si>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</si>
  <si>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</si>
  <si>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</si>
  <si>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</si>
  <si>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</si>
  <si>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</si>
  <si>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</si>
  <si>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</si>
  <si>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</si>
  <si>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</si>
  <si>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</si>
  <si>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</si>
  <si>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</si>
  <si>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</si>
  <si>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</si>
  <si>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</si>
  <si>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</si>
  <si>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</si>
  <si>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</si>
  <si>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</si>
  <si>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</si>
  <si>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</si>
  <si>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</si>
  <si>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</si>
  <si>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</si>
  <si>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</si>
  <si>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</si>
  <si>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</si>
  <si>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</si>
  <si>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</si>
  <si>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</si>
  <si>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</si>
  <si>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</si>
  <si>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</si>
  <si>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</si>
  <si>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</si>
  <si>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</si>
  <si>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</si>
  <si>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</si>
  <si>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</si>
  <si>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</si>
  <si>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</si>
  <si>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</si>
  <si>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</si>
  <si>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</si>
  <si>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</si>
  <si>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</si>
  <si>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</si>
  <si>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</si>
  <si>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</si>
  <si>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</si>
  <si>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</si>
  <si>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</si>
  <si>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</si>
  <si>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</si>
  <si>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</si>
  <si>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</si>
  <si>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</si>
  <si>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</si>
  <si>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</si>
  <si>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</si>
  <si>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</si>
  <si>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</si>
  <si>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</si>
  <si>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</si>
  <si>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</si>
  <si>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</si>
  <si>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</si>
  <si>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</si>
  <si>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</si>
  <si>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</si>
  <si>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</si>
  <si>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</si>
  <si>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</si>
  <si>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</si>
  <si>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</si>
  <si>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</si>
  <si>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</si>
  <si>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</si>
  <si>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</si>
  <si>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</si>
  <si>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</si>
  <si>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</si>
  <si>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</si>
  <si>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</si>
  <si>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</si>
  <si>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</si>
  <si>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</si>
  <si>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</si>
  <si>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</si>
  <si>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</si>
  <si>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</si>
  <si>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</si>
  <si>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</si>
  <si>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</si>
  <si>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</si>
  <si>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</si>
  <si>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</si>
  <si>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</si>
  <si>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</si>
  <si>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</si>
  <si>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</si>
  <si>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</si>
  <si>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</si>
  <si>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</si>
  <si>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</si>
  <si>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</si>
  <si>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</si>
  <si>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</si>
  <si>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</si>
  <si>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</si>
  <si>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</si>
  <si>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</si>
  <si>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</si>
  <si>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</si>
  <si>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</si>
  <si>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</si>
  <si>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</si>
  <si>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</si>
  <si>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</si>
  <si>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</si>
  <si>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</si>
  <si>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</si>
  <si>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</si>
  <si>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</si>
  <si>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</si>
  <si>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</si>
  <si>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</si>
  <si>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</si>
  <si>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</si>
  <si>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</si>
  <si>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</si>
  <si>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</si>
  <si>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</si>
  <si>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</si>
  <si>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</si>
  <si>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</si>
  <si>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</si>
  <si>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</si>
  <si>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</si>
  <si>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</si>
  <si>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</si>
  <si>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</si>
  <si>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</si>
  <si>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</si>
  <si>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</si>
  <si>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</si>
  <si>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</si>
  <si>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</si>
  <si>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</si>
  <si>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</si>
  <si>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</si>
  <si>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</si>
  <si>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</si>
  <si>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</si>
  <si>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</si>
  <si>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</si>
  <si>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</si>
  <si>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</si>
  <si>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</si>
  <si>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</si>
  <si>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</si>
  <si>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</si>
  <si>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</si>
  <si>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</si>
  <si>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</si>
  <si>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</si>
  <si>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</si>
  <si>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</si>
  <si>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</si>
  <si>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</si>
  <si>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</si>
  <si>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</si>
  <si>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</si>
  <si>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</si>
  <si>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</si>
  <si>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</si>
  <si>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</si>
  <si>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</si>
  <si>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</si>
  <si>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</si>
  <si>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</si>
  <si>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</si>
  <si>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</si>
  <si>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</si>
  <si>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</si>
  <si>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</si>
  <si>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</si>
  <si>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</si>
  <si>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</si>
  <si>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</si>
  <si>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</si>
  <si>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</si>
  <si>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</si>
  <si>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</si>
  <si>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</si>
  <si>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</si>
  <si>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</si>
  <si>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</si>
  <si>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</si>
  <si>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</si>
  <si>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</si>
  <si>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</si>
  <si>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</si>
  <si>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</si>
  <si>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</si>
  <si>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</si>
  <si>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</si>
  <si>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</si>
  <si>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</si>
  <si>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</si>
  <si>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</si>
  <si>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</si>
  <si>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</si>
  <si>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</si>
  <si>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</si>
  <si>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</si>
  <si>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</si>
  <si>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</si>
  <si>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</si>
  <si>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</si>
  <si>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</si>
  <si>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</si>
  <si>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</si>
  <si>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</si>
  <si>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</si>
  <si>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</si>
  <si>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</si>
  <si>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</si>
  <si>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</si>
  <si>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</si>
  <si>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</si>
  <si>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</si>
  <si>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</si>
  <si>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</si>
  <si>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</si>
  <si>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</si>
  <si>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</si>
  <si>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</si>
  <si>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</si>
  <si>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</si>
  <si>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</si>
  <si>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</si>
  <si>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</si>
  <si>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</si>
  <si>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</si>
  <si>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</si>
  <si>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</si>
  <si>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</si>
  <si>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</si>
  <si>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</si>
  <si>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</si>
  <si>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</si>
  <si>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</si>
  <si>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</si>
  <si>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</si>
  <si>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</si>
  <si>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</si>
  <si>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</si>
  <si>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</si>
  <si>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</si>
  <si>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</si>
  <si>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</si>
  <si>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</si>
  <si>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</si>
  <si>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</si>
  <si>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</si>
  <si>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</si>
  <si>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</si>
  <si>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</si>
  <si>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This pivot table consolidates your Lapse Report by fund and general ledger account.</t>
  </si>
  <si>
    <t xml:space="preserve">This report is for information purposes only. </t>
  </si>
  <si>
    <t>(blank)</t>
  </si>
  <si>
    <t>Grand Total</t>
  </si>
  <si>
    <t>(blank) Sum</t>
  </si>
  <si>
    <t>Sum of Amount</t>
  </si>
  <si>
    <t>The information below represents the DEBIT entries.  Each fund will require 1 Credit line using the information highlighted in yellow below.  The credit amount will equal the total of debits for each fund.</t>
  </si>
  <si>
    <t>Total of Debits per fund</t>
  </si>
  <si>
    <t>The Grand Total on this Pivot Table should equal this amount!</t>
  </si>
  <si>
    <t>Run the Lapse Period Accounts Payable Report in MAGIC.</t>
  </si>
  <si>
    <t>Tcode:</t>
  </si>
  <si>
    <t>ZFGLR_ACCRUAL_RPTS</t>
  </si>
  <si>
    <t>Variant</t>
  </si>
  <si>
    <t>Description</t>
  </si>
  <si>
    <t>Report Type</t>
  </si>
  <si>
    <t xml:space="preserve">BE SURE TO ENTER YOUR BUSINESS AREA </t>
  </si>
  <si>
    <t>Export the report to Excel. Save the original in Excel for your records and use a PDF copy as the attachment in MAGIC for your GAAP entry/entries.</t>
  </si>
  <si>
    <t xml:space="preserve">Copy columns A:Q from the report and paste the report into the Lapse Report tab starting in Column A, being sure to include the header line with column names. </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</si>
  <si>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</si>
  <si>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</si>
  <si>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</si>
  <si>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</si>
  <si>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 xml:space="preserve">Items in the Yellow and Green cells impact formulas within the workbook.  Make sure the numbers in the YELLOW columns are in number format. To do this click in cell G2 then "ctrl + space bar" to highlight the entire column. Right click the warning triangle to convert to numbers. </t>
  </si>
  <si>
    <r>
      <t xml:space="preserve">Repeat in cell P2 to convert the column to numbers.  </t>
    </r>
    <r>
      <rPr>
        <b/>
        <u/>
        <sz val="11"/>
        <color theme="1"/>
        <rFont val="Aptos Narrow"/>
        <family val="2"/>
        <scheme val="minor"/>
      </rPr>
      <t>IF YOU SKIP THIS STEP, THE FORMULAS WILL NOT WORK.</t>
    </r>
  </si>
  <si>
    <t xml:space="preserve">Once the data has been pasted and columns G and P are in number format the formulas in the green columns will populate. </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</si>
  <si>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</si>
  <si>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</si>
  <si>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</si>
  <si>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</si>
  <si>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</si>
  <si>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</si>
  <si>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 xml:space="preserve">Before going any further, make sure the data on your AP Lapse Report tab is not more than 20,000 lines.  If your data is more than 20,000 lines you will need to update the source data information and the subtotal formulas. Reach out to your OFR Rep if you need help with this. </t>
  </si>
  <si>
    <t>Refresh the pivot tables.</t>
  </si>
  <si>
    <t>Go to the AP Lapse Condensed by Fund tab.</t>
  </si>
  <si>
    <t>Click on the arrow under Refresh.</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</si>
  <si>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</si>
  <si>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</si>
  <si>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</si>
  <si>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Use the AP Lapse GAAP Entry Generator data to build your entries in the MAGIC Upload Tab.</t>
  </si>
  <si>
    <t>You will use the debits as displayed in the AP Lapse GAAP Entry Generator.</t>
  </si>
  <si>
    <t xml:space="preserve">Each Green column must have data included. </t>
  </si>
  <si>
    <t>Once the MAGIC Upload is completed, (instructions for upload.)</t>
  </si>
  <si>
    <t>Example of entry from the DEMO data</t>
  </si>
  <si>
    <t>All Green Fields are required.  Unused columns have been hidden.</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</si>
  <si>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</si>
  <si>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</si>
  <si>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</si>
  <si>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</si>
  <si>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</si>
  <si>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</si>
  <si>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</si>
  <si>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</si>
  <si>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</si>
  <si>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</si>
  <si>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</si>
  <si>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</si>
  <si>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</si>
  <si>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</si>
  <si>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</si>
  <si>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</si>
  <si>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</si>
  <si>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Internal Order</t>
  </si>
  <si>
    <t>Functional Area</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</si>
  <si>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</si>
  <si>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</si>
  <si>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</si>
  <si>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</si>
  <si>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</si>
  <si>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</si>
  <si>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</si>
  <si>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</si>
  <si>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</si>
  <si>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</si>
  <si>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</si>
  <si>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</si>
  <si>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</si>
  <si>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</si>
  <si>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</si>
  <si>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</si>
  <si>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</si>
  <si>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</si>
  <si>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</si>
  <si>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</si>
  <si>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</si>
  <si>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</si>
  <si>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</si>
  <si>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</si>
  <si>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</si>
  <si>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</si>
  <si>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</si>
  <si>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</si>
  <si>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</si>
  <si>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</si>
  <si>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</si>
  <si>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</si>
  <si>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</si>
  <si>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</si>
  <si>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</si>
  <si>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</si>
  <si>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</si>
  <si>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</si>
  <si>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</si>
  <si>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</si>
  <si>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</si>
  <si>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</si>
  <si>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</si>
  <si>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</si>
  <si>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</si>
  <si>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</si>
  <si>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</si>
  <si>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</si>
  <si>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2025-A2</t>
  </si>
  <si>
    <t>2025-A3</t>
  </si>
  <si>
    <t>NRGRANT</t>
  </si>
  <si>
    <t>XXXX</t>
  </si>
  <si>
    <t>AGYGAAP</t>
  </si>
  <si>
    <t>2025 GAAP Lapse</t>
  </si>
  <si>
    <t>GAAPACCRUALTR</t>
  </si>
  <si>
    <t xml:space="preserve">GAAP Expenditure Accr Transfer </t>
  </si>
  <si>
    <t>Account Payable</t>
  </si>
  <si>
    <t xml:space="preserve">Each fund will have 1 credit entry using GL 20200001 Accounts Payable Adjustments. The amount used will be the total of all the debits for that fund. </t>
  </si>
  <si>
    <t>AP Accruals not in MAGIC</t>
  </si>
  <si>
    <t>2025 GAAP AP Transfer</t>
  </si>
  <si>
    <t>Click on the PivotTable Analyze at the top of the page.</t>
  </si>
  <si>
    <t>Select Refresh All. This will refresh both pivot tables with your information.</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</si>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</sst>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1"/>
      <color theme="1"/>
      <name val="Aptos Narrow"/>
      <family val="2"/>
      <scheme val="minor"/>
    </font>
    <font>
      <sz val="10"/>
      <name val="Arial"/>
      <family val="2"/>
    </font>
    <font>
      <b/>
      <sz val="10"/>
      <name val="Arial"/>
      <family val="2"/>
    </font>
    <font>
      <sz val="11"/>
      <color rgb="FFFF0000"/>
      <name val="Aptos Narrow"/>
      <family val="2"/>
      <scheme val="minor"/>
    </font>
    <font>
      <b/>
      <sz val="11"/>
      <color theme="1"/>
      <name val="Aptos Narrow"/>
      <family val="2"/>
      <scheme val="minor"/>
    </font>
    <font>
      <sz val="11"/>
      <color theme="1"/>
      <name val="Aptos Narrow"/>
      <family val="2"/>
      <scheme val="minor"/>
    </font>
    <font>
      <b/>
      <sz val="14"/>
      <color theme="1"/>
      <name val="Aptos Narrow"/>
      <family val="2"/>
      <scheme val="minor"/>
    </font>
    <font>
      <b/>
      <sz val="20"/>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
      <sz val="8"/>
      <name val="Aptos Narrow"/>
      <family val="2"/>
      <scheme val="minor"/>
    </font>
  </fonts>
  <fills count="5">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40">
    <xf numFmtId="0" fontId="0" fillId="0" borderId="0" xfId="0"/>
    <xf numFmtId="0" fontId="0" fillId="2" borderId="1" xfId="0" applyFill="1" applyBorder="1" applyAlignment="1">
      <alignment vertical="top"/>
    </xf>
    <xf numFmtId="0" fontId="1" fillId="3" borderId="2" xfId="1" applyFill="1" applyBorder="1" applyAlignment="1">
      <alignment vertical="top"/>
    </xf>
    <xf numFmtId="0" fontId="1" fillId="3" borderId="1" xfId="1" applyFill="1" applyBorder="1" applyAlignment="1">
      <alignment vertical="top"/>
    </xf>
    <xf numFmtId="0" fontId="0" fillId="0" borderId="0" xfId="0" applyAlignment="1">
      <alignment vertical="top"/>
    </xf>
    <xf numFmtId="0" fontId="3" fillId="0" borderId="0" xfId="0" applyFont="1"/>
    <xf numFmtId="0" fontId="0" fillId="4" borderId="0" xfId="0" applyFill="1"/>
    <xf numFmtId="0" fontId="0" fillId="0" borderId="0" xfId="0" pivotButton="1"/>
    <xf numFmtId="0" fontId="4" fillId="0" borderId="0" xfId="0" applyFont="1"/>
    <xf numFmtId="40" fontId="0" fillId="0" borderId="0" xfId="0" applyNumberFormat="1"/>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0" xfId="0" applyFont="1" applyAlignment="1" applyProtection="1">
      <alignment vertical="top"/>
      <protection locked="0"/>
    </xf>
    <xf numFmtId="0" fontId="0" fillId="4" borderId="1" xfId="0" applyFill="1" applyBorder="1" applyAlignment="1">
      <alignment vertical="top"/>
    </xf>
    <xf numFmtId="43" fontId="6" fillId="4" borderId="0" xfId="2" applyFont="1" applyFill="1"/>
    <xf numFmtId="0" fontId="7" fillId="0" borderId="0" xfId="0" applyFont="1"/>
    <xf numFmtId="0" fontId="0" fillId="0" borderId="0" xfId="0" applyAlignment="1">
      <alignment horizontal="center"/>
    </xf>
    <xf numFmtId="0" fontId="6"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Continuous"/>
    </xf>
    <xf numFmtId="0" fontId="9" fillId="0" borderId="0" xfId="0" applyFont="1" applyAlignment="1">
      <alignment horizontal="centerContinuous"/>
    </xf>
    <xf numFmtId="0" fontId="10" fillId="0" borderId="0" xfId="0" applyFont="1" applyAlignment="1">
      <alignment horizontal="centerContinuous"/>
    </xf>
    <xf numFmtId="0" fontId="10" fillId="0" borderId="0" xfId="0" quotePrefix="1" applyFont="1"/>
    <xf numFmtId="0" fontId="10" fillId="0" borderId="0" xfId="0" applyFont="1"/>
    <xf numFmtId="0" fontId="11" fillId="0" borderId="0" xfId="0" quotePrefix="1" applyFont="1"/>
    <xf numFmtId="0" fontId="12" fillId="0" borderId="0" xfId="0" applyFont="1"/>
    <xf numFmtId="0" fontId="15" fillId="0" borderId="0" xfId="0" applyFont="1"/>
    <xf numFmtId="0" fontId="16" fillId="0" borderId="0" xfId="0" applyFont="1"/>
    <xf numFmtId="2" fontId="0" fillId="0" borderId="0" xfId="0" applyNumberFormat="1"/>
    <xf numFmtId="0" fontId="17" fillId="3" borderId="0" xfId="0" applyFont="1" applyFill="1" applyAlignment="1">
      <alignment horizontal="center" wrapText="1"/>
    </xf>
    <xf numFmtId="0" fontId="17" fillId="0" borderId="0" xfId="0" applyFont="1" applyAlignment="1">
      <alignment horizontal="center" wrapText="1"/>
    </xf>
    <xf numFmtId="2" fontId="17" fillId="3"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 fillId="0" borderId="0" xfId="0" applyFont="1"/>
    <xf numFmtId="0" fontId="3" fillId="0" borderId="0" xfId="0" applyFont="1" applyProtection="1">
      <protection locked="0"/>
    </xf>
  </cellXfs>
  <cellStyles count="3">
    <cellStyle name="Comma" xfId="2" builtinId="3"/>
    <cellStyle name="Normal" xfId="0" builtinId="0"/>
    <cellStyle name="Normal 2" xfId="1" xr:uid="{15F54BBF-0998-4EAE-A23E-6BB83A859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92</xdr:row>
      <xdr:rowOff>66675</xdr:rowOff>
    </xdr:from>
    <xdr:to>
      <xdr:col>13</xdr:col>
      <xdr:colOff>153476</xdr:colOff>
      <xdr:row>94</xdr:row>
      <xdr:rowOff>152465</xdr:rowOff>
    </xdr:to>
    <xdr:pic>
      <xdr:nvPicPr>
        <xdr:cNvPr id="3" name="Picture 2">
          <a:extLst>
            <a:ext uri="{FF2B5EF4-FFF2-40B4-BE49-F238E27FC236}">
              <a16:creationId xmlns:a16="http://schemas.microsoft.com/office/drawing/2014/main" id="{6BB83072-C5AA-4477-A050-572C01D3F3D6}"/>
            </a:ext>
          </a:extLst>
        </xdr:cNvPr>
        <xdr:cNvPicPr>
          <a:picLocks noChangeAspect="1"/>
        </xdr:cNvPicPr>
      </xdr:nvPicPr>
      <xdr:blipFill>
        <a:blip xmlns:r="http://schemas.openxmlformats.org/officeDocument/2006/relationships" r:embed="rId1"/>
        <a:stretch>
          <a:fillRect/>
        </a:stretch>
      </xdr:blipFill>
      <xdr:spPr>
        <a:xfrm>
          <a:off x="381000" y="18935700"/>
          <a:ext cx="7706801" cy="466790"/>
        </a:xfrm>
        <a:prstGeom prst="rect">
          <a:avLst/>
        </a:prstGeom>
      </xdr:spPr>
    </xdr:pic>
    <xdr:clientData/>
  </xdr:twoCellAnchor>
  <xdr:twoCellAnchor editAs="oneCell">
    <xdr:from>
      <xdr:col>1</xdr:col>
      <xdr:colOff>133350</xdr:colOff>
      <xdr:row>96</xdr:row>
      <xdr:rowOff>85725</xdr:rowOff>
    </xdr:from>
    <xdr:to>
      <xdr:col>4</xdr:col>
      <xdr:colOff>495606</xdr:colOff>
      <xdr:row>102</xdr:row>
      <xdr:rowOff>133516</xdr:rowOff>
    </xdr:to>
    <xdr:pic>
      <xdr:nvPicPr>
        <xdr:cNvPr id="4" name="Picture 3">
          <a:extLst>
            <a:ext uri="{FF2B5EF4-FFF2-40B4-BE49-F238E27FC236}">
              <a16:creationId xmlns:a16="http://schemas.microsoft.com/office/drawing/2014/main" id="{E118D8FC-19CF-421B-BDFB-255D57F073B8}"/>
            </a:ext>
          </a:extLst>
        </xdr:cNvPr>
        <xdr:cNvPicPr>
          <a:picLocks noChangeAspect="1"/>
        </xdr:cNvPicPr>
      </xdr:nvPicPr>
      <xdr:blipFill>
        <a:blip xmlns:r="http://schemas.openxmlformats.org/officeDocument/2006/relationships" r:embed="rId2"/>
        <a:stretch>
          <a:fillRect/>
        </a:stretch>
      </xdr:blipFill>
      <xdr:spPr>
        <a:xfrm>
          <a:off x="485775" y="19716750"/>
          <a:ext cx="2191056" cy="1190791"/>
        </a:xfrm>
        <a:prstGeom prst="rect">
          <a:avLst/>
        </a:prstGeom>
      </xdr:spPr>
    </xdr:pic>
    <xdr:clientData/>
  </xdr:twoCellAnchor>
  <xdr:twoCellAnchor editAs="oneCell">
    <xdr:from>
      <xdr:col>1</xdr:col>
      <xdr:colOff>19050</xdr:colOff>
      <xdr:row>41</xdr:row>
      <xdr:rowOff>180975</xdr:rowOff>
    </xdr:from>
    <xdr:to>
      <xdr:col>25</xdr:col>
      <xdr:colOff>364077</xdr:colOff>
      <xdr:row>45</xdr:row>
      <xdr:rowOff>81</xdr:rowOff>
    </xdr:to>
    <xdr:pic>
      <xdr:nvPicPr>
        <xdr:cNvPr id="11" name="Picture 10">
          <a:extLst>
            <a:ext uri="{FF2B5EF4-FFF2-40B4-BE49-F238E27FC236}">
              <a16:creationId xmlns:a16="http://schemas.microsoft.com/office/drawing/2014/main" id="{B89D6FDD-22CC-4711-B580-C22B6993AA0E}"/>
            </a:ext>
          </a:extLst>
        </xdr:cNvPr>
        <xdr:cNvPicPr>
          <a:picLocks noChangeAspect="1"/>
        </xdr:cNvPicPr>
      </xdr:nvPicPr>
      <xdr:blipFill>
        <a:blip xmlns:r="http://schemas.openxmlformats.org/officeDocument/2006/relationships" r:embed="rId3"/>
        <a:stretch>
          <a:fillRect/>
        </a:stretch>
      </xdr:blipFill>
      <xdr:spPr>
        <a:xfrm>
          <a:off x="371475" y="8191500"/>
          <a:ext cx="15242127" cy="581106"/>
        </a:xfrm>
        <a:prstGeom prst="rect">
          <a:avLst/>
        </a:prstGeom>
      </xdr:spPr>
    </xdr:pic>
    <xdr:clientData/>
  </xdr:twoCellAnchor>
  <xdr:twoCellAnchor editAs="oneCell">
    <xdr:from>
      <xdr:col>8</xdr:col>
      <xdr:colOff>447674</xdr:colOff>
      <xdr:row>1</xdr:row>
      <xdr:rowOff>85725</xdr:rowOff>
    </xdr:from>
    <xdr:to>
      <xdr:col>14</xdr:col>
      <xdr:colOff>134027</xdr:colOff>
      <xdr:row>10</xdr:row>
      <xdr:rowOff>110630</xdr:rowOff>
    </xdr:to>
    <xdr:pic>
      <xdr:nvPicPr>
        <xdr:cNvPr id="15" name="Picture 14">
          <a:extLst>
            <a:ext uri="{FF2B5EF4-FFF2-40B4-BE49-F238E27FC236}">
              <a16:creationId xmlns:a16="http://schemas.microsoft.com/office/drawing/2014/main" id="{71918DF2-AE66-4C11-A73C-0702596B6F52}"/>
            </a:ext>
          </a:extLst>
        </xdr:cNvPr>
        <xdr:cNvPicPr>
          <a:picLocks noChangeAspect="1"/>
        </xdr:cNvPicPr>
      </xdr:nvPicPr>
      <xdr:blipFill>
        <a:blip xmlns:r="http://schemas.openxmlformats.org/officeDocument/2006/relationships" r:embed="rId4"/>
        <a:stretch>
          <a:fillRect/>
        </a:stretch>
      </xdr:blipFill>
      <xdr:spPr>
        <a:xfrm>
          <a:off x="5333999" y="419100"/>
          <a:ext cx="3343953" cy="1796555"/>
        </a:xfrm>
        <a:prstGeom prst="rect">
          <a:avLst/>
        </a:prstGeom>
      </xdr:spPr>
    </xdr:pic>
    <xdr:clientData/>
  </xdr:twoCellAnchor>
  <xdr:twoCellAnchor editAs="oneCell">
    <xdr:from>
      <xdr:col>0</xdr:col>
      <xdr:colOff>342900</xdr:colOff>
      <xdr:row>8</xdr:row>
      <xdr:rowOff>174598</xdr:rowOff>
    </xdr:from>
    <xdr:to>
      <xdr:col>8</xdr:col>
      <xdr:colOff>47625</xdr:colOff>
      <xdr:row>26</xdr:row>
      <xdr:rowOff>3338</xdr:rowOff>
    </xdr:to>
    <xdr:pic>
      <xdr:nvPicPr>
        <xdr:cNvPr id="25" name="Picture 24">
          <a:extLst>
            <a:ext uri="{FF2B5EF4-FFF2-40B4-BE49-F238E27FC236}">
              <a16:creationId xmlns:a16="http://schemas.microsoft.com/office/drawing/2014/main" id="{5A7841F9-C52E-5751-8F77-2EBD762F0021}"/>
            </a:ext>
          </a:extLst>
        </xdr:cNvPr>
        <xdr:cNvPicPr>
          <a:picLocks noChangeAspect="1"/>
        </xdr:cNvPicPr>
      </xdr:nvPicPr>
      <xdr:blipFill>
        <a:blip xmlns:r="http://schemas.openxmlformats.org/officeDocument/2006/relationships" r:embed="rId5"/>
        <a:stretch>
          <a:fillRect/>
        </a:stretch>
      </xdr:blipFill>
      <xdr:spPr>
        <a:xfrm>
          <a:off x="342900" y="1898623"/>
          <a:ext cx="4591050" cy="3257740"/>
        </a:xfrm>
        <a:prstGeom prst="rect">
          <a:avLst/>
        </a:prstGeom>
      </xdr:spPr>
    </xdr:pic>
    <xdr:clientData/>
  </xdr:twoCellAnchor>
  <xdr:twoCellAnchor editAs="oneCell">
    <xdr:from>
      <xdr:col>0</xdr:col>
      <xdr:colOff>285750</xdr:colOff>
      <xdr:row>33</xdr:row>
      <xdr:rowOff>133351</xdr:rowOff>
    </xdr:from>
    <xdr:to>
      <xdr:col>18</xdr:col>
      <xdr:colOff>209550</xdr:colOff>
      <xdr:row>39</xdr:row>
      <xdr:rowOff>66959</xdr:rowOff>
    </xdr:to>
    <xdr:pic>
      <xdr:nvPicPr>
        <xdr:cNvPr id="26" name="Picture 25">
          <a:extLst>
            <a:ext uri="{FF2B5EF4-FFF2-40B4-BE49-F238E27FC236}">
              <a16:creationId xmlns:a16="http://schemas.microsoft.com/office/drawing/2014/main" id="{74C8B20B-D32F-D529-3239-9B21394F5636}"/>
            </a:ext>
          </a:extLst>
        </xdr:cNvPr>
        <xdr:cNvPicPr>
          <a:picLocks noChangeAspect="1"/>
        </xdr:cNvPicPr>
      </xdr:nvPicPr>
      <xdr:blipFill>
        <a:blip xmlns:r="http://schemas.openxmlformats.org/officeDocument/2006/relationships" r:embed="rId6"/>
        <a:stretch>
          <a:fillRect/>
        </a:stretch>
      </xdr:blipFill>
      <xdr:spPr>
        <a:xfrm>
          <a:off x="285750" y="6619876"/>
          <a:ext cx="10906125" cy="1076608"/>
        </a:xfrm>
        <a:prstGeom prst="rect">
          <a:avLst/>
        </a:prstGeom>
      </xdr:spPr>
    </xdr:pic>
    <xdr:clientData/>
  </xdr:twoCellAnchor>
  <xdr:twoCellAnchor editAs="oneCell">
    <xdr:from>
      <xdr:col>1</xdr:col>
      <xdr:colOff>19050</xdr:colOff>
      <xdr:row>50</xdr:row>
      <xdr:rowOff>57150</xdr:rowOff>
    </xdr:from>
    <xdr:to>
      <xdr:col>23</xdr:col>
      <xdr:colOff>269045</xdr:colOff>
      <xdr:row>54</xdr:row>
      <xdr:rowOff>100505</xdr:rowOff>
    </xdr:to>
    <xdr:pic>
      <xdr:nvPicPr>
        <xdr:cNvPr id="27" name="Picture 26">
          <a:extLst>
            <a:ext uri="{FF2B5EF4-FFF2-40B4-BE49-F238E27FC236}">
              <a16:creationId xmlns:a16="http://schemas.microsoft.com/office/drawing/2014/main" id="{6302513B-F75B-4CE2-F376-1F92077E1E3F}"/>
            </a:ext>
          </a:extLst>
        </xdr:cNvPr>
        <xdr:cNvPicPr>
          <a:picLocks noChangeAspect="1"/>
        </xdr:cNvPicPr>
      </xdr:nvPicPr>
      <xdr:blipFill>
        <a:blip xmlns:r="http://schemas.openxmlformats.org/officeDocument/2006/relationships" r:embed="rId7"/>
        <a:stretch>
          <a:fillRect/>
        </a:stretch>
      </xdr:blipFill>
      <xdr:spPr>
        <a:xfrm>
          <a:off x="371475" y="9782175"/>
          <a:ext cx="13927895" cy="805355"/>
        </a:xfrm>
        <a:prstGeom prst="rect">
          <a:avLst/>
        </a:prstGeom>
      </xdr:spPr>
    </xdr:pic>
    <xdr:clientData/>
  </xdr:twoCellAnchor>
  <xdr:twoCellAnchor editAs="oneCell">
    <xdr:from>
      <xdr:col>1</xdr:col>
      <xdr:colOff>17550</xdr:colOff>
      <xdr:row>57</xdr:row>
      <xdr:rowOff>114300</xdr:rowOff>
    </xdr:from>
    <xdr:to>
      <xdr:col>3</xdr:col>
      <xdr:colOff>162158</xdr:colOff>
      <xdr:row>60</xdr:row>
      <xdr:rowOff>142875</xdr:rowOff>
    </xdr:to>
    <xdr:pic>
      <xdr:nvPicPr>
        <xdr:cNvPr id="28" name="Picture 27">
          <a:extLst>
            <a:ext uri="{FF2B5EF4-FFF2-40B4-BE49-F238E27FC236}">
              <a16:creationId xmlns:a16="http://schemas.microsoft.com/office/drawing/2014/main" id="{91C15326-9A17-B90D-C914-D3D339CBFF67}"/>
            </a:ext>
          </a:extLst>
        </xdr:cNvPr>
        <xdr:cNvPicPr>
          <a:picLocks noChangeAspect="1"/>
        </xdr:cNvPicPr>
      </xdr:nvPicPr>
      <xdr:blipFill>
        <a:blip xmlns:r="http://schemas.openxmlformats.org/officeDocument/2006/relationships" r:embed="rId8"/>
        <a:stretch>
          <a:fillRect/>
        </a:stretch>
      </xdr:blipFill>
      <xdr:spPr>
        <a:xfrm>
          <a:off x="369975" y="11172825"/>
          <a:ext cx="1363808" cy="600075"/>
        </a:xfrm>
        <a:prstGeom prst="rect">
          <a:avLst/>
        </a:prstGeom>
      </xdr:spPr>
    </xdr:pic>
    <xdr:clientData/>
  </xdr:twoCellAnchor>
  <xdr:twoCellAnchor editAs="oneCell">
    <xdr:from>
      <xdr:col>1</xdr:col>
      <xdr:colOff>76200</xdr:colOff>
      <xdr:row>62</xdr:row>
      <xdr:rowOff>104775</xdr:rowOff>
    </xdr:from>
    <xdr:to>
      <xdr:col>9</xdr:col>
      <xdr:colOff>57865</xdr:colOff>
      <xdr:row>68</xdr:row>
      <xdr:rowOff>95408</xdr:rowOff>
    </xdr:to>
    <xdr:pic>
      <xdr:nvPicPr>
        <xdr:cNvPr id="29" name="Picture 28">
          <a:extLst>
            <a:ext uri="{FF2B5EF4-FFF2-40B4-BE49-F238E27FC236}">
              <a16:creationId xmlns:a16="http://schemas.microsoft.com/office/drawing/2014/main" id="{87335C05-B935-5C0A-38E5-5F6382D31F29}"/>
            </a:ext>
          </a:extLst>
        </xdr:cNvPr>
        <xdr:cNvPicPr>
          <a:picLocks noChangeAspect="1"/>
        </xdr:cNvPicPr>
      </xdr:nvPicPr>
      <xdr:blipFill>
        <a:blip xmlns:r="http://schemas.openxmlformats.org/officeDocument/2006/relationships" r:embed="rId9"/>
        <a:stretch>
          <a:fillRect/>
        </a:stretch>
      </xdr:blipFill>
      <xdr:spPr>
        <a:xfrm>
          <a:off x="428625" y="12115800"/>
          <a:ext cx="5125165" cy="1133633"/>
        </a:xfrm>
        <a:prstGeom prst="rect">
          <a:avLst/>
        </a:prstGeom>
      </xdr:spPr>
    </xdr:pic>
    <xdr:clientData/>
  </xdr:twoCellAnchor>
  <xdr:twoCellAnchor editAs="oneCell">
    <xdr:from>
      <xdr:col>1</xdr:col>
      <xdr:colOff>0</xdr:colOff>
      <xdr:row>74</xdr:row>
      <xdr:rowOff>0</xdr:rowOff>
    </xdr:from>
    <xdr:to>
      <xdr:col>8</xdr:col>
      <xdr:colOff>486476</xdr:colOff>
      <xdr:row>77</xdr:row>
      <xdr:rowOff>19132</xdr:rowOff>
    </xdr:to>
    <xdr:pic>
      <xdr:nvPicPr>
        <xdr:cNvPr id="30" name="Picture 29">
          <a:extLst>
            <a:ext uri="{FF2B5EF4-FFF2-40B4-BE49-F238E27FC236}">
              <a16:creationId xmlns:a16="http://schemas.microsoft.com/office/drawing/2014/main" id="{80AA122D-AFDF-EA7E-CAD0-857F1908EFCF}"/>
            </a:ext>
          </a:extLst>
        </xdr:cNvPr>
        <xdr:cNvPicPr>
          <a:picLocks noChangeAspect="1"/>
        </xdr:cNvPicPr>
      </xdr:nvPicPr>
      <xdr:blipFill>
        <a:blip xmlns:r="http://schemas.openxmlformats.org/officeDocument/2006/relationships" r:embed="rId10"/>
        <a:stretch>
          <a:fillRect/>
        </a:stretch>
      </xdr:blipFill>
      <xdr:spPr>
        <a:xfrm>
          <a:off x="352425" y="14297025"/>
          <a:ext cx="5020376" cy="590632"/>
        </a:xfrm>
        <a:prstGeom prst="rect">
          <a:avLst/>
        </a:prstGeom>
      </xdr:spPr>
    </xdr:pic>
    <xdr:clientData/>
  </xdr:twoCellAnchor>
  <xdr:twoCellAnchor editAs="oneCell">
    <xdr:from>
      <xdr:col>1</xdr:col>
      <xdr:colOff>38100</xdr:colOff>
      <xdr:row>82</xdr:row>
      <xdr:rowOff>28575</xdr:rowOff>
    </xdr:from>
    <xdr:to>
      <xdr:col>11</xdr:col>
      <xdr:colOff>315252</xdr:colOff>
      <xdr:row>85</xdr:row>
      <xdr:rowOff>47707</xdr:rowOff>
    </xdr:to>
    <xdr:pic>
      <xdr:nvPicPr>
        <xdr:cNvPr id="31" name="Picture 30">
          <a:extLst>
            <a:ext uri="{FF2B5EF4-FFF2-40B4-BE49-F238E27FC236}">
              <a16:creationId xmlns:a16="http://schemas.microsoft.com/office/drawing/2014/main" id="{919155FD-AE84-FD30-82CC-2EDABF53A602}"/>
            </a:ext>
          </a:extLst>
        </xdr:cNvPr>
        <xdr:cNvPicPr>
          <a:picLocks noChangeAspect="1"/>
        </xdr:cNvPicPr>
      </xdr:nvPicPr>
      <xdr:blipFill>
        <a:blip xmlns:r="http://schemas.openxmlformats.org/officeDocument/2006/relationships" r:embed="rId11"/>
        <a:stretch>
          <a:fillRect/>
        </a:stretch>
      </xdr:blipFill>
      <xdr:spPr>
        <a:xfrm>
          <a:off x="390525" y="15849600"/>
          <a:ext cx="6639852" cy="590632"/>
        </a:xfrm>
        <a:prstGeom prst="rect">
          <a:avLst/>
        </a:prstGeom>
      </xdr:spPr>
    </xdr:pic>
    <xdr:clientData/>
  </xdr:twoCellAnchor>
  <xdr:twoCellAnchor editAs="oneCell">
    <xdr:from>
      <xdr:col>1</xdr:col>
      <xdr:colOff>19049</xdr:colOff>
      <xdr:row>106</xdr:row>
      <xdr:rowOff>104775</xdr:rowOff>
    </xdr:from>
    <xdr:to>
      <xdr:col>10</xdr:col>
      <xdr:colOff>534602</xdr:colOff>
      <xdr:row>111</xdr:row>
      <xdr:rowOff>170498</xdr:rowOff>
    </xdr:to>
    <xdr:pic>
      <xdr:nvPicPr>
        <xdr:cNvPr id="32" name="Picture 31">
          <a:extLst>
            <a:ext uri="{FF2B5EF4-FFF2-40B4-BE49-F238E27FC236}">
              <a16:creationId xmlns:a16="http://schemas.microsoft.com/office/drawing/2014/main" id="{F21D3358-1984-7D85-5B48-380CE5023348}"/>
            </a:ext>
          </a:extLst>
        </xdr:cNvPr>
        <xdr:cNvPicPr>
          <a:picLocks noChangeAspect="1"/>
        </xdr:cNvPicPr>
      </xdr:nvPicPr>
      <xdr:blipFill>
        <a:blip xmlns:r="http://schemas.openxmlformats.org/officeDocument/2006/relationships" r:embed="rId12"/>
        <a:stretch>
          <a:fillRect/>
        </a:stretch>
      </xdr:blipFill>
      <xdr:spPr>
        <a:xfrm>
          <a:off x="371474" y="20497800"/>
          <a:ext cx="6268653" cy="1018223"/>
        </a:xfrm>
        <a:prstGeom prst="rect">
          <a:avLst/>
        </a:prstGeom>
      </xdr:spPr>
    </xdr:pic>
    <xdr:clientData/>
  </xdr:twoCellAnchor>
  <xdr:twoCellAnchor editAs="oneCell">
    <xdr:from>
      <xdr:col>0</xdr:col>
      <xdr:colOff>342899</xdr:colOff>
      <xdr:row>114</xdr:row>
      <xdr:rowOff>38100</xdr:rowOff>
    </xdr:from>
    <xdr:to>
      <xdr:col>16</xdr:col>
      <xdr:colOff>173135</xdr:colOff>
      <xdr:row>120</xdr:row>
      <xdr:rowOff>158579</xdr:rowOff>
    </xdr:to>
    <xdr:pic>
      <xdr:nvPicPr>
        <xdr:cNvPr id="35" name="Picture 34">
          <a:extLst>
            <a:ext uri="{FF2B5EF4-FFF2-40B4-BE49-F238E27FC236}">
              <a16:creationId xmlns:a16="http://schemas.microsoft.com/office/drawing/2014/main" id="{4BAAED8F-8F67-FB50-D36B-E7B4F0AD0F6D}"/>
            </a:ext>
          </a:extLst>
        </xdr:cNvPr>
        <xdr:cNvPicPr>
          <a:picLocks noChangeAspect="1"/>
        </xdr:cNvPicPr>
      </xdr:nvPicPr>
      <xdr:blipFill>
        <a:blip xmlns:r="http://schemas.openxmlformats.org/officeDocument/2006/relationships" r:embed="rId13"/>
        <a:stretch>
          <a:fillRect/>
        </a:stretch>
      </xdr:blipFill>
      <xdr:spPr>
        <a:xfrm>
          <a:off x="342899" y="21955125"/>
          <a:ext cx="9593361" cy="1263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2</xdr:row>
      <xdr:rowOff>161925</xdr:rowOff>
    </xdr:from>
    <xdr:to>
      <xdr:col>8</xdr:col>
      <xdr:colOff>972551</xdr:colOff>
      <xdr:row>4</xdr:row>
      <xdr:rowOff>276334</xdr:rowOff>
    </xdr:to>
    <xdr:pic>
      <xdr:nvPicPr>
        <xdr:cNvPr id="4" name="Picture 3">
          <a:extLst>
            <a:ext uri="{FF2B5EF4-FFF2-40B4-BE49-F238E27FC236}">
              <a16:creationId xmlns:a16="http://schemas.microsoft.com/office/drawing/2014/main" id="{207E3795-E6ED-11D7-61B2-ECCD4F20F582}"/>
            </a:ext>
          </a:extLst>
        </xdr:cNvPr>
        <xdr:cNvPicPr>
          <a:picLocks noChangeAspect="1"/>
        </xdr:cNvPicPr>
      </xdr:nvPicPr>
      <xdr:blipFill>
        <a:blip xmlns:r="http://schemas.openxmlformats.org/officeDocument/2006/relationships" r:embed="rId1"/>
        <a:stretch>
          <a:fillRect/>
        </a:stretch>
      </xdr:blipFill>
      <xdr:spPr>
        <a:xfrm>
          <a:off x="200025" y="828675"/>
          <a:ext cx="7173326" cy="78115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74.664629050923" createdVersion="8" refreshedVersion="8" minRefreshableVersion="3" recordCount="16" xr:uid="{265DE6FA-73FA-471B-BDDB-A79AAEB79C07}">
  <cacheSource type="worksheet">
    <worksheetSource ref="A1:U20000" sheet="Input"/>
  </cacheSource>
  <cacheFields count="21">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Vendor Acct" numFmtId="0">
      <sharedItems containsNonDate="0" containsString="0" containsBlank="1"/>
    </cacheField>
    <cacheField name="Vendor Name" numFmtId="0">
      <sharedItems containsNonDate="0" containsString="0" containsBlank="1"/>
    </cacheField>
    <cacheField name="Recon Acct" numFmtId="0">
      <sharedItems containsNonDate="0" containsString="0" containsBlank="1"/>
    </cacheField>
    <cacheField name="Amount" numFmtId="0">
      <sharedItems containsNonDate="0" containsString="0" containsBlank="1"/>
    </cacheField>
    <cacheField name="GL Name" numFmtId="0">
      <sharedItems containsNonDate="0" containsString="0" containsBlank="1" count="1">
        <m/>
      </sharedItems>
    </cacheField>
    <cacheField name="GAAP GL Debit" numFmtId="0">
      <sharedItems containsNonDate="0" containsString="0" containsBlank="1" count="1">
        <m/>
      </sharedItems>
    </cacheField>
    <cacheField name="GAAP Debit GL Name" numFmtId="0">
      <sharedItems containsNonDate="0" containsString="0" containsBlank="1" count="1">
        <m/>
      </sharedItems>
    </cacheField>
    <cacheField name="GAAP GL Debit Cod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211E50-F4B4-4566-8424-9F5A12730BB7}" name="PivotTable7" cacheId="1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8" firstHeaderRow="1" firstDataRow="1" firstDataCol="4"/>
  <pivotFields count="2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dataField="1"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s>
  <rowFields count="4">
    <field x="11"/>
    <field x="6"/>
    <field x="17"/>
    <field x="12"/>
  </rowFields>
  <rowItems count="4">
    <i>
      <x/>
      <x/>
      <x/>
      <x/>
    </i>
    <i t="sum">
      <x/>
    </i>
    <i t="blank">
      <x/>
    </i>
    <i t="grand">
      <x/>
    </i>
  </rowItems>
  <colItems count="1">
    <i/>
  </colItems>
  <dataFields count="1">
    <dataField name="Sum of Amount" fld="16"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693606-722F-44A7-8824-C1C057527BC8}" name="PivotTable8" cacheId="1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F9" firstHeaderRow="1" firstDataRow="1" firstDataCol="5"/>
  <pivotFields count="2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s>
  <rowFields count="5">
    <field x="11"/>
    <field x="20"/>
    <field x="18"/>
    <field x="19"/>
    <field x="12"/>
  </rowFields>
  <rowItems count="4">
    <i>
      <x/>
      <x/>
      <x/>
      <x/>
      <x/>
    </i>
    <i t="sum">
      <x/>
    </i>
    <i t="blank">
      <x/>
    </i>
    <i t="grand">
      <x/>
    </i>
  </rowItems>
  <colItems count="1">
    <i/>
  </colItems>
  <dataFields count="1">
    <dataField name="Sum of Amount" fld="16"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4FB3-03E1-4BE8-9E2C-147AFBA6EDBF}">
  <dimension ref="A1:H228"/>
  <sheetViews>
    <sheetView tabSelected="1" workbookViewId="0">
      <selection activeCell="A2" sqref="A2"/>
    </sheetView>
  </sheetViews>
  <sheetFormatPr defaultRowHeight="15" x14ac:dyDescent="0.25"/>
  <cols>
    <col min="1" max="1" width="5.28515625" customWidth="1"/>
    <col min="6" max="6" width="13.140625" customWidth="1"/>
  </cols>
  <sheetData>
    <row r="1" spans="1:8" ht="26.25" x14ac:dyDescent="0.4">
      <c r="A1" s="15" t="str">
        <f>D6&amp;"-"&amp;G6</f>
        <v>GAAP Expenditure Accr Transfer -Account Payable</v>
      </c>
    </row>
    <row r="3" spans="1:8" x14ac:dyDescent="0.25">
      <c r="A3" s="16">
        <v>1</v>
      </c>
      <c r="B3" t="s">
        <v>455</v>
      </c>
    </row>
    <row r="4" spans="1:8" ht="18.75" x14ac:dyDescent="0.3">
      <c r="A4" s="16"/>
      <c r="B4" s="17" t="s">
        <v>456</v>
      </c>
      <c r="C4" s="17" t="s">
        <v>457</v>
      </c>
    </row>
    <row r="5" spans="1:8" ht="15.75" x14ac:dyDescent="0.25">
      <c r="A5" s="16"/>
      <c r="B5" s="18" t="s">
        <v>458</v>
      </c>
      <c r="C5" s="19"/>
      <c r="D5" s="20" t="s">
        <v>459</v>
      </c>
      <c r="E5" s="21"/>
      <c r="F5" s="21"/>
      <c r="G5" s="20" t="s">
        <v>460</v>
      </c>
      <c r="H5" s="22"/>
    </row>
    <row r="6" spans="1:8" x14ac:dyDescent="0.25">
      <c r="A6" s="16"/>
      <c r="B6" t="s">
        <v>563</v>
      </c>
      <c r="D6" t="s">
        <v>564</v>
      </c>
      <c r="G6" t="s">
        <v>565</v>
      </c>
    </row>
    <row r="7" spans="1:8" x14ac:dyDescent="0.25">
      <c r="A7" s="16"/>
      <c r="B7" s="23"/>
      <c r="C7" s="23"/>
      <c r="D7" s="24"/>
      <c r="E7" s="24"/>
      <c r="F7" s="24"/>
      <c r="G7" s="24"/>
      <c r="H7" s="24"/>
    </row>
    <row r="8" spans="1:8" x14ac:dyDescent="0.25">
      <c r="A8" s="16"/>
      <c r="B8" s="25" t="s">
        <v>461</v>
      </c>
      <c r="C8" s="23"/>
      <c r="D8" s="24"/>
      <c r="E8" s="24"/>
      <c r="F8" s="24"/>
      <c r="G8" s="24"/>
      <c r="H8" s="24"/>
    </row>
    <row r="9" spans="1:8" x14ac:dyDescent="0.25">
      <c r="A9" s="16"/>
      <c r="B9" s="23"/>
      <c r="C9" s="23"/>
      <c r="D9" s="24"/>
      <c r="E9" s="24"/>
      <c r="F9" s="24"/>
      <c r="G9" s="24"/>
      <c r="H9" s="24"/>
    </row>
    <row r="10" spans="1:8" x14ac:dyDescent="0.25">
      <c r="A10" s="16"/>
      <c r="B10" s="23"/>
      <c r="C10" s="23"/>
      <c r="D10" s="24"/>
      <c r="E10" s="24"/>
      <c r="F10" s="24"/>
      <c r="G10" s="24"/>
      <c r="H10" s="24"/>
    </row>
    <row r="11" spans="1:8" x14ac:dyDescent="0.25">
      <c r="A11" s="16"/>
      <c r="B11" s="23"/>
      <c r="C11" s="23"/>
      <c r="D11" s="24"/>
      <c r="E11" s="24"/>
      <c r="F11" s="24"/>
      <c r="G11" s="24"/>
      <c r="H11" s="24"/>
    </row>
    <row r="12" spans="1:8" x14ac:dyDescent="0.25">
      <c r="A12" s="16"/>
      <c r="B12" s="23"/>
      <c r="C12" s="23"/>
      <c r="D12" s="24"/>
      <c r="E12" s="24"/>
      <c r="F12" s="24"/>
      <c r="G12" s="24"/>
      <c r="H12" s="24"/>
    </row>
    <row r="13" spans="1:8" x14ac:dyDescent="0.25">
      <c r="A13" s="16"/>
      <c r="B13" s="23"/>
      <c r="C13" s="23"/>
      <c r="D13" s="24"/>
      <c r="E13" s="24"/>
      <c r="F13" s="24"/>
      <c r="G13" s="24"/>
      <c r="H13" s="24"/>
    </row>
    <row r="14" spans="1:8" x14ac:dyDescent="0.25">
      <c r="A14" s="16"/>
      <c r="B14" s="23"/>
      <c r="C14" s="23"/>
      <c r="D14" s="24"/>
      <c r="E14" s="24"/>
      <c r="F14" s="24"/>
      <c r="G14" s="24"/>
      <c r="H14" s="24"/>
    </row>
    <row r="15" spans="1:8" x14ac:dyDescent="0.25">
      <c r="A15" s="16"/>
      <c r="B15" s="23"/>
      <c r="C15" s="23"/>
      <c r="D15" s="24"/>
      <c r="E15" s="24"/>
      <c r="F15" s="24"/>
      <c r="G15" s="24"/>
      <c r="H15" s="24"/>
    </row>
    <row r="16" spans="1:8" x14ac:dyDescent="0.25">
      <c r="A16" s="16"/>
      <c r="B16" s="23"/>
      <c r="C16" s="23"/>
      <c r="D16" s="24"/>
      <c r="E16" s="24"/>
      <c r="F16" s="24"/>
      <c r="G16" s="24"/>
      <c r="H16" s="24"/>
    </row>
    <row r="17" spans="1:8" x14ac:dyDescent="0.25">
      <c r="A17" s="16"/>
      <c r="B17" s="23"/>
      <c r="C17" s="23"/>
      <c r="D17" s="24"/>
      <c r="E17" s="24"/>
      <c r="F17" s="24"/>
      <c r="G17" s="24"/>
      <c r="H17" s="24"/>
    </row>
    <row r="18" spans="1:8" x14ac:dyDescent="0.25">
      <c r="A18" s="16"/>
      <c r="B18" s="23"/>
      <c r="C18" s="23"/>
      <c r="D18" s="24"/>
      <c r="E18" s="24"/>
      <c r="F18" s="24"/>
      <c r="G18" s="24"/>
      <c r="H18" s="24"/>
    </row>
    <row r="19" spans="1:8" x14ac:dyDescent="0.25">
      <c r="A19" s="16"/>
      <c r="B19" s="23"/>
      <c r="C19" s="23"/>
      <c r="D19" s="24"/>
      <c r="E19" s="24"/>
      <c r="F19" s="24"/>
      <c r="G19" s="24"/>
      <c r="H19" s="24"/>
    </row>
    <row r="20" spans="1:8" x14ac:dyDescent="0.25">
      <c r="A20" s="16"/>
      <c r="B20" s="23"/>
      <c r="C20" s="23"/>
      <c r="D20" s="24"/>
      <c r="E20" s="24"/>
      <c r="F20" s="24"/>
      <c r="G20" s="24"/>
      <c r="H20" s="24"/>
    </row>
    <row r="21" spans="1:8" x14ac:dyDescent="0.25">
      <c r="A21" s="16"/>
      <c r="B21" s="23"/>
      <c r="C21" s="23"/>
      <c r="D21" s="24"/>
      <c r="E21" s="24"/>
      <c r="F21" s="24"/>
      <c r="G21" s="24"/>
      <c r="H21" s="24"/>
    </row>
    <row r="22" spans="1:8" x14ac:dyDescent="0.25">
      <c r="A22" s="16"/>
      <c r="B22" s="23"/>
      <c r="C22" s="23"/>
      <c r="D22" s="24"/>
      <c r="E22" s="24"/>
      <c r="F22" s="24"/>
      <c r="G22" s="24"/>
      <c r="H22" s="24"/>
    </row>
    <row r="23" spans="1:8" x14ac:dyDescent="0.25">
      <c r="A23" s="16"/>
      <c r="B23" s="23"/>
      <c r="C23" s="23"/>
      <c r="D23" s="24"/>
      <c r="E23" s="24"/>
      <c r="F23" s="24"/>
      <c r="G23" s="24"/>
      <c r="H23" s="24"/>
    </row>
    <row r="24" spans="1:8" x14ac:dyDescent="0.25">
      <c r="A24" s="16"/>
      <c r="B24" s="23"/>
      <c r="C24" s="23"/>
      <c r="D24" s="24"/>
      <c r="E24" s="24"/>
      <c r="F24" s="24"/>
      <c r="G24" s="24"/>
      <c r="H24" s="24"/>
    </row>
    <row r="25" spans="1:8" x14ac:dyDescent="0.25">
      <c r="A25" s="16"/>
      <c r="B25" s="23"/>
      <c r="C25" s="23"/>
      <c r="D25" s="24"/>
      <c r="E25" s="24"/>
      <c r="F25" s="24"/>
      <c r="G25" s="24"/>
      <c r="H25" s="24"/>
    </row>
    <row r="26" spans="1:8" x14ac:dyDescent="0.25">
      <c r="A26" s="16"/>
      <c r="B26" s="23"/>
      <c r="C26" s="23"/>
      <c r="D26" s="24"/>
      <c r="E26" s="24"/>
      <c r="F26" s="24"/>
      <c r="G26" s="24"/>
      <c r="H26" s="24"/>
    </row>
    <row r="27" spans="1:8" x14ac:dyDescent="0.25">
      <c r="A27" s="16"/>
    </row>
    <row r="28" spans="1:8" x14ac:dyDescent="0.25">
      <c r="A28" s="16">
        <v>2</v>
      </c>
      <c r="B28" t="s">
        <v>462</v>
      </c>
    </row>
    <row r="29" spans="1:8" x14ac:dyDescent="0.25">
      <c r="A29" s="16"/>
    </row>
    <row r="30" spans="1:8" x14ac:dyDescent="0.25">
      <c r="A30" s="16">
        <v>3</v>
      </c>
      <c r="B30" t="s">
        <v>463</v>
      </c>
    </row>
    <row r="31" spans="1:8" x14ac:dyDescent="0.25">
      <c r="A31" s="16"/>
      <c r="B31" t="s">
        <v>464</v>
      </c>
    </row>
    <row r="32" spans="1:8" x14ac:dyDescent="0.25">
      <c r="A32" s="16"/>
      <c r="B32" t="s">
        <v>465</v>
      </c>
    </row>
    <row r="33" spans="1:2" x14ac:dyDescent="0.25">
      <c r="A33" s="16"/>
      <c r="B33" s="26" t="s">
        <v>466</v>
      </c>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x14ac:dyDescent="0.25">
      <c r="A41" s="16"/>
      <c r="B41" t="s">
        <v>467</v>
      </c>
    </row>
    <row r="42" spans="1:2" x14ac:dyDescent="0.25">
      <c r="A42" s="16"/>
    </row>
    <row r="43" spans="1:2" x14ac:dyDescent="0.25">
      <c r="A43" s="16"/>
    </row>
    <row r="44" spans="1:2" x14ac:dyDescent="0.25">
      <c r="A44" s="16"/>
    </row>
    <row r="45" spans="1:2" x14ac:dyDescent="0.25">
      <c r="A45" s="16"/>
    </row>
    <row r="46" spans="1:2" x14ac:dyDescent="0.25">
      <c r="A46" s="16"/>
    </row>
    <row r="47" spans="1:2" x14ac:dyDescent="0.25">
      <c r="A47" s="16"/>
      <c r="B47" t="s">
        <v>468</v>
      </c>
    </row>
    <row r="48" spans="1:2" x14ac:dyDescent="0.25">
      <c r="A48" s="16"/>
      <c r="B48" t="s">
        <v>469</v>
      </c>
    </row>
    <row r="49" spans="1:2" x14ac:dyDescent="0.25">
      <c r="A49" s="16"/>
    </row>
    <row r="50" spans="1:2" x14ac:dyDescent="0.25">
      <c r="A50" s="16"/>
      <c r="B50" t="s">
        <v>470</v>
      </c>
    </row>
    <row r="51" spans="1:2" x14ac:dyDescent="0.25">
      <c r="A51" s="16"/>
    </row>
    <row r="52" spans="1:2" x14ac:dyDescent="0.25">
      <c r="A52" s="16"/>
    </row>
    <row r="53" spans="1:2" x14ac:dyDescent="0.25">
      <c r="A53" s="16"/>
    </row>
    <row r="54" spans="1:2" x14ac:dyDescent="0.25">
      <c r="A54" s="16"/>
    </row>
    <row r="55" spans="1:2" x14ac:dyDescent="0.25">
      <c r="A55" s="16"/>
    </row>
    <row r="56" spans="1:2" x14ac:dyDescent="0.25">
      <c r="A56" s="16">
        <v>4</v>
      </c>
      <c r="B56" t="s">
        <v>571</v>
      </c>
    </row>
    <row r="57" spans="1:2" x14ac:dyDescent="0.25">
      <c r="A57" s="16"/>
      <c r="B57" t="s">
        <v>471</v>
      </c>
    </row>
    <row r="58" spans="1:2" x14ac:dyDescent="0.25">
      <c r="A58" s="16"/>
    </row>
    <row r="59" spans="1:2" x14ac:dyDescent="0.25">
      <c r="A59" s="16"/>
    </row>
    <row r="60" spans="1:2" x14ac:dyDescent="0.25">
      <c r="A60" s="16"/>
    </row>
    <row r="61" spans="1:2" x14ac:dyDescent="0.25">
      <c r="A61" s="16"/>
    </row>
    <row r="62" spans="1:2" x14ac:dyDescent="0.25">
      <c r="A62" s="16"/>
      <c r="B62" t="s">
        <v>472</v>
      </c>
    </row>
    <row r="63" spans="1:2" x14ac:dyDescent="0.25">
      <c r="A63" s="16"/>
    </row>
    <row r="64" spans="1:2" x14ac:dyDescent="0.25">
      <c r="A64" s="16"/>
    </row>
    <row r="65" spans="1:2" x14ac:dyDescent="0.25">
      <c r="A65" s="16"/>
    </row>
    <row r="66" spans="1:2" x14ac:dyDescent="0.25">
      <c r="A66" s="16"/>
    </row>
    <row r="67" spans="1:2" x14ac:dyDescent="0.25">
      <c r="A67" s="16"/>
    </row>
    <row r="68" spans="1:2" x14ac:dyDescent="0.25">
      <c r="A68" s="16"/>
    </row>
    <row r="69" spans="1:2" x14ac:dyDescent="0.25">
      <c r="A69" s="16"/>
    </row>
    <row r="70" spans="1:2" x14ac:dyDescent="0.25">
      <c r="A70" s="16"/>
    </row>
    <row r="71" spans="1:2" x14ac:dyDescent="0.25">
      <c r="A71" s="16">
        <v>5</v>
      </c>
      <c r="B71" s="8" t="s">
        <v>473</v>
      </c>
    </row>
    <row r="72" spans="1:2" x14ac:dyDescent="0.25">
      <c r="A72" s="16"/>
    </row>
    <row r="73" spans="1:2" x14ac:dyDescent="0.25">
      <c r="A73" s="16"/>
      <c r="B73" t="s">
        <v>474</v>
      </c>
    </row>
    <row r="74" spans="1:2" x14ac:dyDescent="0.25">
      <c r="A74" s="16"/>
      <c r="B74" s="5"/>
    </row>
    <row r="75" spans="1:2" x14ac:dyDescent="0.25">
      <c r="A75" s="16"/>
    </row>
    <row r="76" spans="1:2" x14ac:dyDescent="0.25">
      <c r="A76" s="16"/>
    </row>
    <row r="77" spans="1:2" x14ac:dyDescent="0.25">
      <c r="A77" s="16"/>
    </row>
    <row r="78" spans="1:2" x14ac:dyDescent="0.25">
      <c r="A78" s="16"/>
    </row>
    <row r="79" spans="1:2" x14ac:dyDescent="0.25">
      <c r="A79" s="16"/>
    </row>
    <row r="80" spans="1:2" x14ac:dyDescent="0.25">
      <c r="A80" s="16"/>
      <c r="B80" t="s">
        <v>475</v>
      </c>
    </row>
    <row r="81" spans="1:2" x14ac:dyDescent="0.25">
      <c r="A81" s="16"/>
      <c r="B81" t="s">
        <v>476</v>
      </c>
    </row>
    <row r="82" spans="1:2" x14ac:dyDescent="0.25">
      <c r="A82" s="16"/>
      <c r="B82" s="5"/>
    </row>
    <row r="83" spans="1:2" x14ac:dyDescent="0.25">
      <c r="A83" s="16"/>
    </row>
    <row r="84" spans="1:2" x14ac:dyDescent="0.25">
      <c r="A84" s="16"/>
    </row>
    <row r="85" spans="1:2" x14ac:dyDescent="0.25">
      <c r="A85" s="16"/>
    </row>
    <row r="86" spans="1:2" x14ac:dyDescent="0.25">
      <c r="A86" s="16"/>
    </row>
    <row r="87" spans="1:2" x14ac:dyDescent="0.25">
      <c r="A87" s="16"/>
    </row>
    <row r="88" spans="1:2" x14ac:dyDescent="0.25">
      <c r="A88" s="16">
        <v>6</v>
      </c>
      <c r="B88" s="27" t="s">
        <v>477</v>
      </c>
    </row>
    <row r="89" spans="1:2" x14ac:dyDescent="0.25">
      <c r="A89" s="16"/>
    </row>
    <row r="90" spans="1:2" x14ac:dyDescent="0.25">
      <c r="A90" s="16">
        <v>7</v>
      </c>
      <c r="B90" t="s">
        <v>478</v>
      </c>
    </row>
    <row r="91" spans="1:2" x14ac:dyDescent="0.25">
      <c r="A91" s="16"/>
      <c r="B91" t="s">
        <v>479</v>
      </c>
    </row>
    <row r="92" spans="1:2" x14ac:dyDescent="0.25">
      <c r="A92" s="16"/>
      <c r="B92" t="s">
        <v>569</v>
      </c>
    </row>
    <row r="93" spans="1:2" x14ac:dyDescent="0.25">
      <c r="A93" s="16"/>
    </row>
    <row r="94" spans="1:2" x14ac:dyDescent="0.25">
      <c r="A94" s="16"/>
    </row>
    <row r="95" spans="1:2" x14ac:dyDescent="0.25">
      <c r="A95" s="16"/>
    </row>
    <row r="96" spans="1:2" x14ac:dyDescent="0.25">
      <c r="A96" s="16"/>
      <c r="B96" t="s">
        <v>480</v>
      </c>
    </row>
    <row r="97" spans="1:2" x14ac:dyDescent="0.25">
      <c r="A97" s="16"/>
    </row>
    <row r="98" spans="1:2" x14ac:dyDescent="0.25">
      <c r="A98" s="16"/>
    </row>
    <row r="99" spans="1:2" x14ac:dyDescent="0.25">
      <c r="A99" s="16"/>
    </row>
    <row r="100" spans="1:2" x14ac:dyDescent="0.25">
      <c r="A100" s="16"/>
    </row>
    <row r="101" spans="1:2" x14ac:dyDescent="0.25">
      <c r="A101" s="16"/>
    </row>
    <row r="102" spans="1:2" x14ac:dyDescent="0.25">
      <c r="A102" s="16"/>
    </row>
    <row r="103" spans="1:2" x14ac:dyDescent="0.25">
      <c r="A103" s="16"/>
    </row>
    <row r="104" spans="1:2" x14ac:dyDescent="0.25">
      <c r="A104" s="16"/>
      <c r="B104" t="s">
        <v>570</v>
      </c>
    </row>
    <row r="105" spans="1:2" x14ac:dyDescent="0.25">
      <c r="A105" s="16"/>
    </row>
    <row r="106" spans="1:2" x14ac:dyDescent="0.25">
      <c r="A106" s="16">
        <v>8</v>
      </c>
      <c r="B106" t="s">
        <v>481</v>
      </c>
    </row>
    <row r="107" spans="1:2" x14ac:dyDescent="0.25">
      <c r="A107" s="16"/>
    </row>
    <row r="108" spans="1:2" x14ac:dyDescent="0.25">
      <c r="A108" s="16"/>
    </row>
    <row r="109" spans="1:2" x14ac:dyDescent="0.25">
      <c r="A109" s="16"/>
    </row>
    <row r="110" spans="1:2" x14ac:dyDescent="0.25">
      <c r="A110" s="16"/>
    </row>
    <row r="111" spans="1:2" x14ac:dyDescent="0.25">
      <c r="A111" s="16"/>
    </row>
    <row r="112" spans="1:2" x14ac:dyDescent="0.25">
      <c r="A112" s="16"/>
    </row>
    <row r="113" spans="1:2" x14ac:dyDescent="0.25">
      <c r="A113" s="16"/>
    </row>
    <row r="114" spans="1:2" x14ac:dyDescent="0.25">
      <c r="A114" s="16">
        <v>9</v>
      </c>
      <c r="B114" t="s">
        <v>482</v>
      </c>
    </row>
    <row r="115" spans="1:2" x14ac:dyDescent="0.25">
      <c r="A115" s="16"/>
    </row>
    <row r="116" spans="1:2" x14ac:dyDescent="0.25">
      <c r="A116" s="16"/>
    </row>
    <row r="117" spans="1:2" x14ac:dyDescent="0.25">
      <c r="A117" s="16"/>
    </row>
    <row r="118" spans="1:2" x14ac:dyDescent="0.25">
      <c r="A118" s="16"/>
    </row>
    <row r="119" spans="1:2" x14ac:dyDescent="0.25">
      <c r="A119" s="16"/>
    </row>
    <row r="120" spans="1:2" x14ac:dyDescent="0.25">
      <c r="A120" s="16"/>
    </row>
    <row r="121" spans="1:2" x14ac:dyDescent="0.25">
      <c r="A121" s="16"/>
    </row>
    <row r="122" spans="1:2" x14ac:dyDescent="0.25">
      <c r="A122" s="16"/>
    </row>
    <row r="123" spans="1:2" x14ac:dyDescent="0.25">
      <c r="A123" s="16">
        <v>10</v>
      </c>
      <c r="B123" t="s">
        <v>483</v>
      </c>
    </row>
    <row r="124" spans="1:2" x14ac:dyDescent="0.25">
      <c r="A124" s="16"/>
    </row>
    <row r="125" spans="1:2" x14ac:dyDescent="0.25">
      <c r="A125" s="16">
        <v>11</v>
      </c>
      <c r="B125" t="s">
        <v>484</v>
      </c>
    </row>
    <row r="126" spans="1:2" x14ac:dyDescent="0.25">
      <c r="A126" s="16"/>
      <c r="B126" t="s">
        <v>566</v>
      </c>
    </row>
    <row r="127" spans="1:2" x14ac:dyDescent="0.25">
      <c r="A127" s="16"/>
      <c r="B127" t="s">
        <v>485</v>
      </c>
    </row>
    <row r="128" spans="1:2" x14ac:dyDescent="0.25">
      <c r="A128" s="16"/>
      <c r="B128" t="s">
        <v>486</v>
      </c>
    </row>
    <row r="129" spans="1:2" x14ac:dyDescent="0.25">
      <c r="A129" s="16"/>
      <c r="B129" t="s">
        <v>487</v>
      </c>
    </row>
    <row r="130" spans="1:2" x14ac:dyDescent="0.25">
      <c r="A130" s="16"/>
    </row>
    <row r="131" spans="1:2" x14ac:dyDescent="0.25">
      <c r="A131" s="16"/>
    </row>
    <row r="132" spans="1:2" x14ac:dyDescent="0.25">
      <c r="A132" s="16"/>
    </row>
    <row r="133" spans="1:2" x14ac:dyDescent="0.25">
      <c r="A133" s="16"/>
    </row>
    <row r="134" spans="1:2" x14ac:dyDescent="0.25">
      <c r="A134" s="16"/>
    </row>
    <row r="135" spans="1:2" x14ac:dyDescent="0.25">
      <c r="A135" s="16"/>
    </row>
    <row r="136" spans="1:2" x14ac:dyDescent="0.25">
      <c r="A136" s="16"/>
    </row>
    <row r="137" spans="1:2" x14ac:dyDescent="0.25">
      <c r="A137" s="16"/>
    </row>
    <row r="138" spans="1:2" x14ac:dyDescent="0.25">
      <c r="A138" s="16"/>
    </row>
    <row r="139" spans="1:2" x14ac:dyDescent="0.25">
      <c r="A139" s="16"/>
    </row>
    <row r="140" spans="1:2" x14ac:dyDescent="0.25">
      <c r="A140" s="16"/>
    </row>
    <row r="141" spans="1:2" x14ac:dyDescent="0.25">
      <c r="A141" s="16"/>
    </row>
    <row r="142" spans="1:2" x14ac:dyDescent="0.25">
      <c r="A142" s="16"/>
    </row>
    <row r="143" spans="1:2" x14ac:dyDescent="0.25">
      <c r="A143" s="16"/>
    </row>
    <row r="144" spans="1:2" x14ac:dyDescent="0.25">
      <c r="A144" s="16"/>
    </row>
    <row r="145" spans="1:1" x14ac:dyDescent="0.25">
      <c r="A145" s="16"/>
    </row>
    <row r="146" spans="1:1" x14ac:dyDescent="0.25">
      <c r="A146" s="16"/>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6"/>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6"/>
    </row>
    <row r="160" spans="1:1"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6"/>
    </row>
    <row r="220" spans="1:1" x14ac:dyDescent="0.25">
      <c r="A220" s="16"/>
    </row>
    <row r="221" spans="1:1" x14ac:dyDescent="0.25">
      <c r="A221" s="16"/>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955B-5112-4C27-AB80-6A820C4555EB}">
  <dimension ref="A1:AG422"/>
  <sheetViews>
    <sheetView workbookViewId="0"/>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8.85546875" bestFit="1" customWidth="1"/>
    <col min="19" max="19" width="14.28515625" bestFit="1" customWidth="1"/>
    <col min="20" max="20" width="19.85546875" bestFit="1" customWidth="1"/>
    <col min="21" max="21" width="19.28515625" bestFit="1" customWidth="1"/>
    <col min="30" max="30" width="11.7109375" style="4" hidden="1" customWidth="1"/>
    <col min="31" max="31" width="66.42578125" style="4" hidden="1" customWidth="1"/>
    <col min="32" max="32" width="9.85546875" style="4" hidden="1" customWidth="1"/>
    <col min="33" max="33" width="44.85546875" style="4" hidden="1" customWidth="1"/>
  </cols>
  <sheetData>
    <row r="1" spans="1:33" x14ac:dyDescent="0.25">
      <c r="A1" s="1" t="s">
        <v>0</v>
      </c>
      <c r="B1" s="1" t="s">
        <v>1</v>
      </c>
      <c r="C1" s="1" t="s">
        <v>2</v>
      </c>
      <c r="D1" s="1" t="s">
        <v>3</v>
      </c>
      <c r="E1" s="1" t="s">
        <v>4</v>
      </c>
      <c r="F1" s="1" t="s">
        <v>5</v>
      </c>
      <c r="G1" s="13" t="s">
        <v>6</v>
      </c>
      <c r="H1" s="1" t="s">
        <v>7</v>
      </c>
      <c r="I1" s="1" t="s">
        <v>8</v>
      </c>
      <c r="J1" s="1" t="s">
        <v>9</v>
      </c>
      <c r="K1" s="1" t="s">
        <v>10</v>
      </c>
      <c r="L1" s="1" t="s">
        <v>11</v>
      </c>
      <c r="M1" s="1" t="s">
        <v>12</v>
      </c>
      <c r="N1" s="1" t="s">
        <v>13</v>
      </c>
      <c r="O1" s="1" t="s">
        <v>14</v>
      </c>
      <c r="P1" s="13" t="s">
        <v>15</v>
      </c>
      <c r="Q1" s="1" t="s">
        <v>16</v>
      </c>
      <c r="R1" s="2" t="s">
        <v>17</v>
      </c>
      <c r="S1" s="3" t="s">
        <v>18</v>
      </c>
      <c r="T1" s="3" t="s">
        <v>19</v>
      </c>
      <c r="U1" s="3" t="s">
        <v>20</v>
      </c>
      <c r="AD1" s="10" t="s">
        <v>21</v>
      </c>
      <c r="AE1" s="10" t="s">
        <v>22</v>
      </c>
      <c r="AF1" s="11" t="s">
        <v>23</v>
      </c>
      <c r="AG1" s="11" t="s">
        <v>24</v>
      </c>
    </row>
    <row r="2" spans="1:33" x14ac:dyDescent="0.25">
      <c r="R2" t="e">
        <f>_xlfn.XLOOKUP(G2,$AD$2:$AD$422,$AE$2:$AE$422)</f>
        <v>#N/A</v>
      </c>
      <c r="S2" t="e">
        <f>_xlfn.XLOOKUP(G2,$AD$2:$AD$422,$AF$2:$AF$422)</f>
        <v>#N/A</v>
      </c>
      <c r="T2" t="e">
        <f>_xlfn.XLOOKUP(G2,$AD$2:$AD$422,$AG$2:$AG$422)</f>
        <v>#N/A</v>
      </c>
      <c r="U2">
        <f>IF(Q2&lt;0,50,40)</f>
        <v>40</v>
      </c>
      <c r="AD2" s="10">
        <v>20200000</v>
      </c>
      <c r="AE2" s="10" t="s">
        <v>25</v>
      </c>
      <c r="AF2" s="10">
        <v>20200001</v>
      </c>
      <c r="AG2" s="10" t="s">
        <v>26</v>
      </c>
    </row>
    <row r="3" spans="1:33" x14ac:dyDescent="0.25">
      <c r="AD3" s="10">
        <v>20200001</v>
      </c>
      <c r="AE3" s="10" t="s">
        <v>26</v>
      </c>
      <c r="AF3" s="10">
        <v>20200001</v>
      </c>
      <c r="AG3" s="10" t="s">
        <v>26</v>
      </c>
    </row>
    <row r="4" spans="1:33" x14ac:dyDescent="0.25">
      <c r="AD4" s="10">
        <v>21000000</v>
      </c>
      <c r="AE4" s="10" t="s">
        <v>27</v>
      </c>
      <c r="AF4" s="10">
        <v>21000001</v>
      </c>
      <c r="AG4" s="10" t="s">
        <v>28</v>
      </c>
    </row>
    <row r="5" spans="1:33" x14ac:dyDescent="0.25">
      <c r="AD5" s="10">
        <v>21000001</v>
      </c>
      <c r="AE5" s="10" t="s">
        <v>28</v>
      </c>
      <c r="AF5" s="10">
        <v>21000001</v>
      </c>
      <c r="AG5" s="10" t="s">
        <v>28</v>
      </c>
    </row>
    <row r="6" spans="1:33" x14ac:dyDescent="0.25">
      <c r="AD6" s="10">
        <v>21200000</v>
      </c>
      <c r="AE6" s="11" t="s">
        <v>29</v>
      </c>
      <c r="AF6" s="10">
        <v>21210001</v>
      </c>
      <c r="AG6" s="10" t="s">
        <v>30</v>
      </c>
    </row>
    <row r="7" spans="1:33" x14ac:dyDescent="0.25">
      <c r="AD7" s="10">
        <v>21210001</v>
      </c>
      <c r="AE7" s="10" t="s">
        <v>30</v>
      </c>
      <c r="AF7" s="10">
        <v>21210001</v>
      </c>
      <c r="AG7" s="10" t="s">
        <v>30</v>
      </c>
    </row>
    <row r="8" spans="1:33" x14ac:dyDescent="0.25">
      <c r="AD8" s="10">
        <v>21300000</v>
      </c>
      <c r="AE8" s="10" t="s">
        <v>31</v>
      </c>
      <c r="AF8" s="10">
        <v>21300001</v>
      </c>
      <c r="AG8" s="10" t="s">
        <v>32</v>
      </c>
    </row>
    <row r="9" spans="1:33" x14ac:dyDescent="0.25">
      <c r="AD9" s="10">
        <v>21300001</v>
      </c>
      <c r="AE9" s="10" t="s">
        <v>32</v>
      </c>
      <c r="AF9" s="10">
        <v>21300001</v>
      </c>
      <c r="AG9" s="10" t="s">
        <v>32</v>
      </c>
    </row>
    <row r="10" spans="1:33" x14ac:dyDescent="0.25">
      <c r="AD10" s="10">
        <v>60000000</v>
      </c>
      <c r="AE10" s="10" t="s">
        <v>33</v>
      </c>
      <c r="AF10" s="10">
        <v>60000000</v>
      </c>
      <c r="AG10" s="10" t="s">
        <v>33</v>
      </c>
    </row>
    <row r="11" spans="1:33" x14ac:dyDescent="0.25">
      <c r="AD11" s="10">
        <v>60001000</v>
      </c>
      <c r="AE11" s="10" t="s">
        <v>34</v>
      </c>
      <c r="AF11" s="10">
        <v>60000000</v>
      </c>
      <c r="AG11" s="10" t="s">
        <v>33</v>
      </c>
    </row>
    <row r="12" spans="1:33" x14ac:dyDescent="0.25">
      <c r="AD12" s="10">
        <v>60001001</v>
      </c>
      <c r="AE12" s="10" t="s">
        <v>35</v>
      </c>
      <c r="AF12" s="10">
        <v>60000000</v>
      </c>
      <c r="AG12" s="10" t="s">
        <v>33</v>
      </c>
    </row>
    <row r="13" spans="1:33" x14ac:dyDescent="0.25">
      <c r="AD13" s="10">
        <v>60001010</v>
      </c>
      <c r="AE13" s="10" t="s">
        <v>36</v>
      </c>
      <c r="AF13" s="10">
        <v>60000000</v>
      </c>
      <c r="AG13" s="10" t="s">
        <v>33</v>
      </c>
    </row>
    <row r="14" spans="1:33" x14ac:dyDescent="0.25">
      <c r="AD14" s="10">
        <v>60001015</v>
      </c>
      <c r="AE14" s="10" t="s">
        <v>37</v>
      </c>
      <c r="AF14" s="10">
        <v>60000000</v>
      </c>
      <c r="AG14" s="10" t="s">
        <v>33</v>
      </c>
    </row>
    <row r="15" spans="1:33" x14ac:dyDescent="0.25">
      <c r="AD15" s="10">
        <v>60001020</v>
      </c>
      <c r="AE15" s="10" t="s">
        <v>38</v>
      </c>
      <c r="AF15" s="10">
        <v>60000000</v>
      </c>
      <c r="AG15" s="10" t="s">
        <v>33</v>
      </c>
    </row>
    <row r="16" spans="1:33" x14ac:dyDescent="0.25">
      <c r="AD16" s="10">
        <v>60001021</v>
      </c>
      <c r="AE16" s="10" t="s">
        <v>39</v>
      </c>
      <c r="AF16" s="10">
        <v>60000000</v>
      </c>
      <c r="AG16" s="10" t="s">
        <v>33</v>
      </c>
    </row>
    <row r="17" spans="30:33" x14ac:dyDescent="0.25">
      <c r="AD17" s="10">
        <v>60001040</v>
      </c>
      <c r="AE17" s="10" t="s">
        <v>40</v>
      </c>
      <c r="AF17" s="10">
        <v>60000000</v>
      </c>
      <c r="AG17" s="10" t="s">
        <v>33</v>
      </c>
    </row>
    <row r="18" spans="30:33" x14ac:dyDescent="0.25">
      <c r="AD18" s="10">
        <v>60001051</v>
      </c>
      <c r="AE18" s="10" t="s">
        <v>41</v>
      </c>
      <c r="AF18" s="10">
        <v>60000000</v>
      </c>
      <c r="AG18" s="10" t="s">
        <v>33</v>
      </c>
    </row>
    <row r="19" spans="30:33" x14ac:dyDescent="0.25">
      <c r="AD19" s="10">
        <v>60001060</v>
      </c>
      <c r="AE19" s="10" t="s">
        <v>42</v>
      </c>
      <c r="AF19" s="10">
        <v>60000000</v>
      </c>
      <c r="AG19" s="10" t="s">
        <v>33</v>
      </c>
    </row>
    <row r="20" spans="30:33" x14ac:dyDescent="0.25">
      <c r="AD20" s="10">
        <v>60001065</v>
      </c>
      <c r="AE20" s="10" t="s">
        <v>43</v>
      </c>
      <c r="AF20" s="10">
        <v>60000000</v>
      </c>
      <c r="AG20" s="10" t="s">
        <v>33</v>
      </c>
    </row>
    <row r="21" spans="30:33" x14ac:dyDescent="0.25">
      <c r="AD21" s="10">
        <v>60001070</v>
      </c>
      <c r="AE21" s="10" t="s">
        <v>44</v>
      </c>
      <c r="AF21" s="10">
        <v>60000000</v>
      </c>
      <c r="AG21" s="10" t="s">
        <v>33</v>
      </c>
    </row>
    <row r="22" spans="30:33" x14ac:dyDescent="0.25">
      <c r="AD22" s="10">
        <v>60001080</v>
      </c>
      <c r="AE22" s="10" t="s">
        <v>45</v>
      </c>
      <c r="AF22" s="10">
        <v>60000000</v>
      </c>
      <c r="AG22" s="10" t="s">
        <v>33</v>
      </c>
    </row>
    <row r="23" spans="30:33" x14ac:dyDescent="0.25">
      <c r="AD23" s="10">
        <v>60001090</v>
      </c>
      <c r="AE23" s="10" t="s">
        <v>46</v>
      </c>
      <c r="AF23" s="10">
        <v>60000000</v>
      </c>
      <c r="AG23" s="10" t="s">
        <v>33</v>
      </c>
    </row>
    <row r="24" spans="30:33" x14ac:dyDescent="0.25">
      <c r="AD24" s="10">
        <v>60001095</v>
      </c>
      <c r="AE24" s="10" t="s">
        <v>47</v>
      </c>
      <c r="AF24" s="10">
        <v>60000000</v>
      </c>
      <c r="AG24" s="10" t="s">
        <v>33</v>
      </c>
    </row>
    <row r="25" spans="30:33" x14ac:dyDescent="0.25">
      <c r="AD25" s="10">
        <v>60001100</v>
      </c>
      <c r="AE25" s="10" t="s">
        <v>48</v>
      </c>
      <c r="AF25" s="10">
        <v>60000000</v>
      </c>
      <c r="AG25" s="10" t="s">
        <v>33</v>
      </c>
    </row>
    <row r="26" spans="30:33" x14ac:dyDescent="0.25">
      <c r="AD26" s="10">
        <v>60001120</v>
      </c>
      <c r="AE26" s="10" t="s">
        <v>49</v>
      </c>
      <c r="AF26" s="10">
        <v>60000000</v>
      </c>
      <c r="AG26" s="10" t="s">
        <v>33</v>
      </c>
    </row>
    <row r="27" spans="30:33" x14ac:dyDescent="0.25">
      <c r="AD27" s="10">
        <v>60001999</v>
      </c>
      <c r="AE27" s="10" t="s">
        <v>50</v>
      </c>
      <c r="AF27" s="10">
        <v>60000000</v>
      </c>
      <c r="AG27" s="10" t="s">
        <v>33</v>
      </c>
    </row>
    <row r="28" spans="30:33" x14ac:dyDescent="0.25">
      <c r="AD28" s="10">
        <v>60002000</v>
      </c>
      <c r="AE28" s="10" t="s">
        <v>51</v>
      </c>
      <c r="AF28" s="10">
        <v>60000000</v>
      </c>
      <c r="AG28" s="10" t="s">
        <v>33</v>
      </c>
    </row>
    <row r="29" spans="30:33" x14ac:dyDescent="0.25">
      <c r="AD29" s="10">
        <v>60002001</v>
      </c>
      <c r="AE29" s="10" t="s">
        <v>52</v>
      </c>
      <c r="AF29" s="10">
        <v>60000000</v>
      </c>
      <c r="AG29" s="10" t="s">
        <v>33</v>
      </c>
    </row>
    <row r="30" spans="30:33" x14ac:dyDescent="0.25">
      <c r="AD30" s="10">
        <v>60002020</v>
      </c>
      <c r="AE30" s="10" t="s">
        <v>53</v>
      </c>
      <c r="AF30" s="10">
        <v>60000000</v>
      </c>
      <c r="AG30" s="10" t="s">
        <v>33</v>
      </c>
    </row>
    <row r="31" spans="30:33" x14ac:dyDescent="0.25">
      <c r="AD31" s="10">
        <v>60002030</v>
      </c>
      <c r="AE31" s="10" t="s">
        <v>54</v>
      </c>
      <c r="AF31" s="10">
        <v>60000000</v>
      </c>
      <c r="AG31" s="10" t="s">
        <v>33</v>
      </c>
    </row>
    <row r="32" spans="30:33" x14ac:dyDescent="0.25">
      <c r="AD32" s="10">
        <v>60002035</v>
      </c>
      <c r="AE32" s="10" t="s">
        <v>55</v>
      </c>
      <c r="AF32" s="10">
        <v>60000000</v>
      </c>
      <c r="AG32" s="10" t="s">
        <v>33</v>
      </c>
    </row>
    <row r="33" spans="30:33" x14ac:dyDescent="0.25">
      <c r="AD33" s="10">
        <v>60002060</v>
      </c>
      <c r="AE33" s="10" t="s">
        <v>56</v>
      </c>
      <c r="AF33" s="10">
        <v>60000000</v>
      </c>
      <c r="AG33" s="10" t="s">
        <v>33</v>
      </c>
    </row>
    <row r="34" spans="30:33" x14ac:dyDescent="0.25">
      <c r="AD34" s="10">
        <v>60002070</v>
      </c>
      <c r="AE34" s="10" t="s">
        <v>57</v>
      </c>
      <c r="AF34" s="10">
        <v>60000000</v>
      </c>
      <c r="AG34" s="10" t="s">
        <v>33</v>
      </c>
    </row>
    <row r="35" spans="30:33" x14ac:dyDescent="0.25">
      <c r="AD35" s="10">
        <v>60002085</v>
      </c>
      <c r="AE35" s="10" t="s">
        <v>58</v>
      </c>
      <c r="AF35" s="10">
        <v>60000000</v>
      </c>
      <c r="AG35" s="10" t="s">
        <v>33</v>
      </c>
    </row>
    <row r="36" spans="30:33" x14ac:dyDescent="0.25">
      <c r="AD36" s="10">
        <v>60002093</v>
      </c>
      <c r="AE36" s="10" t="s">
        <v>59</v>
      </c>
      <c r="AF36" s="10">
        <v>60000000</v>
      </c>
      <c r="AG36" s="10" t="s">
        <v>33</v>
      </c>
    </row>
    <row r="37" spans="30:33" x14ac:dyDescent="0.25">
      <c r="AD37" s="10">
        <v>60002095</v>
      </c>
      <c r="AE37" s="10" t="s">
        <v>60</v>
      </c>
      <c r="AF37" s="10">
        <v>60000000</v>
      </c>
      <c r="AG37" s="10" t="s">
        <v>33</v>
      </c>
    </row>
    <row r="38" spans="30:33" x14ac:dyDescent="0.25">
      <c r="AD38" s="10">
        <v>60003000</v>
      </c>
      <c r="AE38" s="10" t="s">
        <v>61</v>
      </c>
      <c r="AF38" s="10">
        <v>60000000</v>
      </c>
      <c r="AG38" s="10" t="s">
        <v>33</v>
      </c>
    </row>
    <row r="39" spans="30:33" x14ac:dyDescent="0.25">
      <c r="AD39" s="10">
        <v>60003001</v>
      </c>
      <c r="AE39" s="10" t="s">
        <v>62</v>
      </c>
      <c r="AF39" s="10">
        <v>60000000</v>
      </c>
      <c r="AG39" s="10" t="s">
        <v>33</v>
      </c>
    </row>
    <row r="40" spans="30:33" x14ac:dyDescent="0.25">
      <c r="AD40" s="10">
        <v>60003090</v>
      </c>
      <c r="AE40" s="10" t="s">
        <v>63</v>
      </c>
      <c r="AF40" s="10">
        <v>60000000</v>
      </c>
      <c r="AG40" s="10" t="s">
        <v>33</v>
      </c>
    </row>
    <row r="41" spans="30:33" x14ac:dyDescent="0.25">
      <c r="AD41" s="10">
        <v>60004000</v>
      </c>
      <c r="AE41" s="10" t="s">
        <v>64</v>
      </c>
      <c r="AF41" s="10">
        <v>60000000</v>
      </c>
      <c r="AG41" s="10" t="s">
        <v>33</v>
      </c>
    </row>
    <row r="42" spans="30:33" x14ac:dyDescent="0.25">
      <c r="AD42" s="10">
        <v>60010000</v>
      </c>
      <c r="AE42" s="10" t="s">
        <v>65</v>
      </c>
      <c r="AF42" s="10">
        <v>60000000</v>
      </c>
      <c r="AG42" s="10" t="s">
        <v>33</v>
      </c>
    </row>
    <row r="43" spans="30:33" x14ac:dyDescent="0.25">
      <c r="AD43" s="10">
        <v>60010001</v>
      </c>
      <c r="AE43" s="10" t="s">
        <v>66</v>
      </c>
      <c r="AF43" s="10">
        <v>60000000</v>
      </c>
      <c r="AG43" s="10" t="s">
        <v>33</v>
      </c>
    </row>
    <row r="44" spans="30:33" x14ac:dyDescent="0.25">
      <c r="AD44" s="10">
        <v>60010060</v>
      </c>
      <c r="AE44" s="10" t="s">
        <v>67</v>
      </c>
      <c r="AF44" s="10">
        <v>60000000</v>
      </c>
      <c r="AG44" s="10" t="s">
        <v>33</v>
      </c>
    </row>
    <row r="45" spans="30:33" x14ac:dyDescent="0.25">
      <c r="AD45" s="10">
        <v>60011000</v>
      </c>
      <c r="AE45" s="10" t="s">
        <v>68</v>
      </c>
      <c r="AF45" s="10">
        <v>60000000</v>
      </c>
      <c r="AG45" s="10" t="s">
        <v>33</v>
      </c>
    </row>
    <row r="46" spans="30:33" x14ac:dyDescent="0.25">
      <c r="AD46" s="10">
        <v>60011001</v>
      </c>
      <c r="AE46" s="10" t="s">
        <v>69</v>
      </c>
      <c r="AF46" s="10">
        <v>60000000</v>
      </c>
      <c r="AG46" s="10" t="s">
        <v>33</v>
      </c>
    </row>
    <row r="47" spans="30:33" x14ac:dyDescent="0.25">
      <c r="AD47" s="10">
        <v>60011060</v>
      </c>
      <c r="AE47" s="10" t="s">
        <v>70</v>
      </c>
      <c r="AF47" s="10">
        <v>60000000</v>
      </c>
      <c r="AG47" s="10" t="s">
        <v>33</v>
      </c>
    </row>
    <row r="48" spans="30:33" x14ac:dyDescent="0.25">
      <c r="AD48" s="10">
        <v>60012000</v>
      </c>
      <c r="AE48" s="10" t="s">
        <v>71</v>
      </c>
      <c r="AF48" s="10">
        <v>60000000</v>
      </c>
      <c r="AG48" s="10" t="s">
        <v>33</v>
      </c>
    </row>
    <row r="49" spans="30:33" x14ac:dyDescent="0.25">
      <c r="AD49" s="10">
        <v>60012001</v>
      </c>
      <c r="AE49" s="10" t="s">
        <v>72</v>
      </c>
      <c r="AF49" s="10">
        <v>60000000</v>
      </c>
      <c r="AG49" s="10" t="s">
        <v>33</v>
      </c>
    </row>
    <row r="50" spans="30:33" x14ac:dyDescent="0.25">
      <c r="AD50" s="10">
        <v>60020000</v>
      </c>
      <c r="AE50" s="10" t="s">
        <v>73</v>
      </c>
      <c r="AF50" s="10">
        <v>60000000</v>
      </c>
      <c r="AG50" s="10" t="s">
        <v>33</v>
      </c>
    </row>
    <row r="51" spans="30:33" x14ac:dyDescent="0.25">
      <c r="AD51" s="10">
        <v>60020001</v>
      </c>
      <c r="AE51" s="10" t="s">
        <v>74</v>
      </c>
      <c r="AF51" s="10">
        <v>60000000</v>
      </c>
      <c r="AG51" s="10" t="s">
        <v>33</v>
      </c>
    </row>
    <row r="52" spans="30:33" x14ac:dyDescent="0.25">
      <c r="AD52" s="10">
        <v>60021000</v>
      </c>
      <c r="AE52" s="10" t="s">
        <v>75</v>
      </c>
      <c r="AF52" s="10">
        <v>60000000</v>
      </c>
      <c r="AG52" s="10" t="s">
        <v>33</v>
      </c>
    </row>
    <row r="53" spans="30:33" x14ac:dyDescent="0.25">
      <c r="AD53" s="10">
        <v>60021001</v>
      </c>
      <c r="AE53" s="10" t="s">
        <v>76</v>
      </c>
      <c r="AF53" s="10">
        <v>60000000</v>
      </c>
      <c r="AG53" s="10" t="s">
        <v>33</v>
      </c>
    </row>
    <row r="54" spans="30:33" x14ac:dyDescent="0.25">
      <c r="AD54" s="10">
        <v>60022000</v>
      </c>
      <c r="AE54" s="10" t="s">
        <v>77</v>
      </c>
      <c r="AF54" s="10">
        <v>60000000</v>
      </c>
      <c r="AG54" s="10" t="s">
        <v>33</v>
      </c>
    </row>
    <row r="55" spans="30:33" x14ac:dyDescent="0.25">
      <c r="AD55" s="10">
        <v>60022001</v>
      </c>
      <c r="AE55" s="10" t="s">
        <v>78</v>
      </c>
      <c r="AF55" s="10">
        <v>60000000</v>
      </c>
      <c r="AG55" s="10" t="s">
        <v>33</v>
      </c>
    </row>
    <row r="56" spans="30:33" x14ac:dyDescent="0.25">
      <c r="AD56" s="10">
        <v>60023000</v>
      </c>
      <c r="AE56" s="10" t="s">
        <v>79</v>
      </c>
      <c r="AF56" s="10">
        <v>60000000</v>
      </c>
      <c r="AG56" s="10" t="s">
        <v>33</v>
      </c>
    </row>
    <row r="57" spans="30:33" x14ac:dyDescent="0.25">
      <c r="AD57" s="10">
        <v>60023001</v>
      </c>
      <c r="AE57" s="10" t="s">
        <v>80</v>
      </c>
      <c r="AF57" s="10">
        <v>60000000</v>
      </c>
      <c r="AG57" s="10" t="s">
        <v>33</v>
      </c>
    </row>
    <row r="58" spans="30:33" x14ac:dyDescent="0.25">
      <c r="AD58" s="10">
        <v>60024000</v>
      </c>
      <c r="AE58" s="10" t="s">
        <v>81</v>
      </c>
      <c r="AF58" s="10">
        <v>60000000</v>
      </c>
      <c r="AG58" s="10" t="s">
        <v>33</v>
      </c>
    </row>
    <row r="59" spans="30:33" x14ac:dyDescent="0.25">
      <c r="AD59" s="10">
        <v>60024001</v>
      </c>
      <c r="AE59" s="10" t="s">
        <v>82</v>
      </c>
      <c r="AF59" s="10">
        <v>60000000</v>
      </c>
      <c r="AG59" s="10" t="s">
        <v>33</v>
      </c>
    </row>
    <row r="60" spans="30:33" x14ac:dyDescent="0.25">
      <c r="AD60" s="10">
        <v>60025000</v>
      </c>
      <c r="AE60" s="10" t="s">
        <v>83</v>
      </c>
      <c r="AF60" s="10">
        <v>60000000</v>
      </c>
      <c r="AG60" s="10" t="s">
        <v>33</v>
      </c>
    </row>
    <row r="61" spans="30:33" x14ac:dyDescent="0.25">
      <c r="AD61" s="10">
        <v>60026000</v>
      </c>
      <c r="AE61" s="10" t="s">
        <v>84</v>
      </c>
      <c r="AF61" s="10">
        <v>60000000</v>
      </c>
      <c r="AG61" s="10" t="s">
        <v>33</v>
      </c>
    </row>
    <row r="62" spans="30:33" x14ac:dyDescent="0.25">
      <c r="AD62" s="10">
        <v>60027000</v>
      </c>
      <c r="AE62" s="10" t="s">
        <v>85</v>
      </c>
      <c r="AF62" s="10">
        <v>60000000</v>
      </c>
      <c r="AG62" s="10" t="s">
        <v>33</v>
      </c>
    </row>
    <row r="63" spans="30:33" x14ac:dyDescent="0.25">
      <c r="AD63" s="10">
        <v>60028000</v>
      </c>
      <c r="AE63" s="10" t="s">
        <v>86</v>
      </c>
      <c r="AF63" s="10">
        <v>60000000</v>
      </c>
      <c r="AG63" s="10" t="s">
        <v>33</v>
      </c>
    </row>
    <row r="64" spans="30:33" x14ac:dyDescent="0.25">
      <c r="AD64" s="10">
        <v>60030000</v>
      </c>
      <c r="AE64" s="10" t="s">
        <v>87</v>
      </c>
      <c r="AF64" s="10">
        <v>60000000</v>
      </c>
      <c r="AG64" s="10" t="s">
        <v>33</v>
      </c>
    </row>
    <row r="65" spans="30:33" x14ac:dyDescent="0.25">
      <c r="AD65" s="10">
        <v>60031000</v>
      </c>
      <c r="AE65" s="10" t="s">
        <v>88</v>
      </c>
      <c r="AF65" s="10">
        <v>60000000</v>
      </c>
      <c r="AG65" s="10" t="s">
        <v>33</v>
      </c>
    </row>
    <row r="66" spans="30:33" x14ac:dyDescent="0.25">
      <c r="AD66" s="10">
        <v>60032000</v>
      </c>
      <c r="AE66" s="10" t="s">
        <v>89</v>
      </c>
      <c r="AF66" s="10">
        <v>60000000</v>
      </c>
      <c r="AG66" s="10" t="s">
        <v>33</v>
      </c>
    </row>
    <row r="67" spans="30:33" x14ac:dyDescent="0.25">
      <c r="AD67" s="10">
        <v>60040000</v>
      </c>
      <c r="AE67" s="10" t="s">
        <v>90</v>
      </c>
      <c r="AF67" s="10">
        <v>60000000</v>
      </c>
      <c r="AG67" s="10" t="s">
        <v>33</v>
      </c>
    </row>
    <row r="68" spans="30:33" x14ac:dyDescent="0.25">
      <c r="AD68" s="10">
        <v>60041000</v>
      </c>
      <c r="AE68" s="10" t="s">
        <v>91</v>
      </c>
      <c r="AF68" s="10">
        <v>60000000</v>
      </c>
      <c r="AG68" s="10" t="s">
        <v>33</v>
      </c>
    </row>
    <row r="69" spans="30:33" x14ac:dyDescent="0.25">
      <c r="AD69" s="10">
        <v>60050000</v>
      </c>
      <c r="AE69" s="10" t="s">
        <v>92</v>
      </c>
      <c r="AF69" s="10">
        <v>60000000</v>
      </c>
      <c r="AG69" s="10" t="s">
        <v>33</v>
      </c>
    </row>
    <row r="70" spans="30:33" x14ac:dyDescent="0.25">
      <c r="AD70" s="10">
        <v>60051000</v>
      </c>
      <c r="AE70" s="10" t="s">
        <v>93</v>
      </c>
      <c r="AF70" s="10">
        <v>60000000</v>
      </c>
      <c r="AG70" s="10" t="s">
        <v>33</v>
      </c>
    </row>
    <row r="71" spans="30:33" x14ac:dyDescent="0.25">
      <c r="AD71" s="10">
        <v>60051120</v>
      </c>
      <c r="AE71" s="10" t="s">
        <v>94</v>
      </c>
      <c r="AF71" s="10">
        <v>60000000</v>
      </c>
      <c r="AG71" s="10" t="s">
        <v>33</v>
      </c>
    </row>
    <row r="72" spans="30:33" x14ac:dyDescent="0.25">
      <c r="AD72" s="10">
        <v>60260000</v>
      </c>
      <c r="AE72" s="10" t="s">
        <v>95</v>
      </c>
      <c r="AF72" s="10">
        <v>60000000</v>
      </c>
      <c r="AG72" s="10" t="s">
        <v>33</v>
      </c>
    </row>
    <row r="73" spans="30:33" x14ac:dyDescent="0.25">
      <c r="AD73" s="10">
        <v>60260001</v>
      </c>
      <c r="AE73" s="10" t="s">
        <v>96</v>
      </c>
      <c r="AF73" s="10">
        <v>60000000</v>
      </c>
      <c r="AG73" s="10" t="s">
        <v>33</v>
      </c>
    </row>
    <row r="74" spans="30:33" x14ac:dyDescent="0.25">
      <c r="AD74" s="10">
        <v>60270000</v>
      </c>
      <c r="AE74" s="10" t="s">
        <v>97</v>
      </c>
      <c r="AF74" s="10">
        <v>60000000</v>
      </c>
      <c r="AG74" s="10" t="s">
        <v>33</v>
      </c>
    </row>
    <row r="75" spans="30:33" x14ac:dyDescent="0.25">
      <c r="AD75" s="10">
        <v>60270001</v>
      </c>
      <c r="AE75" s="10" t="s">
        <v>98</v>
      </c>
      <c r="AF75" s="10">
        <v>60000000</v>
      </c>
      <c r="AG75" s="10" t="s">
        <v>33</v>
      </c>
    </row>
    <row r="76" spans="30:33" x14ac:dyDescent="0.25">
      <c r="AD76" s="10">
        <v>60300000</v>
      </c>
      <c r="AE76" s="10" t="s">
        <v>99</v>
      </c>
      <c r="AF76" s="10">
        <v>60300000</v>
      </c>
      <c r="AG76" s="10" t="s">
        <v>99</v>
      </c>
    </row>
    <row r="77" spans="30:33" x14ac:dyDescent="0.25">
      <c r="AD77" s="10">
        <v>60301000</v>
      </c>
      <c r="AE77" s="10" t="s">
        <v>100</v>
      </c>
      <c r="AF77" s="10">
        <v>60300000</v>
      </c>
      <c r="AG77" s="10" t="s">
        <v>99</v>
      </c>
    </row>
    <row r="78" spans="30:33" x14ac:dyDescent="0.25">
      <c r="AD78" s="10">
        <v>60301060</v>
      </c>
      <c r="AE78" s="10" t="s">
        <v>101</v>
      </c>
      <c r="AF78" s="10">
        <v>60300000</v>
      </c>
      <c r="AG78" s="10" t="s">
        <v>99</v>
      </c>
    </row>
    <row r="79" spans="30:33" x14ac:dyDescent="0.25">
      <c r="AD79" s="10">
        <v>60302000</v>
      </c>
      <c r="AE79" s="10" t="s">
        <v>102</v>
      </c>
      <c r="AF79" s="10">
        <v>60300000</v>
      </c>
      <c r="AG79" s="10" t="s">
        <v>99</v>
      </c>
    </row>
    <row r="80" spans="30:33" x14ac:dyDescent="0.25">
      <c r="AD80" s="10">
        <v>60302060</v>
      </c>
      <c r="AE80" s="10" t="s">
        <v>103</v>
      </c>
      <c r="AF80" s="10">
        <v>60300000</v>
      </c>
      <c r="AG80" s="10" t="s">
        <v>99</v>
      </c>
    </row>
    <row r="81" spans="30:33" x14ac:dyDescent="0.25">
      <c r="AD81" s="10">
        <v>60303000</v>
      </c>
      <c r="AE81" s="10" t="s">
        <v>104</v>
      </c>
      <c r="AF81" s="10">
        <v>60300000</v>
      </c>
      <c r="AG81" s="10" t="s">
        <v>99</v>
      </c>
    </row>
    <row r="82" spans="30:33" x14ac:dyDescent="0.25">
      <c r="AD82" s="10">
        <v>60303060</v>
      </c>
      <c r="AE82" s="10" t="s">
        <v>105</v>
      </c>
      <c r="AF82" s="10">
        <v>60300000</v>
      </c>
      <c r="AG82" s="10" t="s">
        <v>99</v>
      </c>
    </row>
    <row r="83" spans="30:33" x14ac:dyDescent="0.25">
      <c r="AD83" s="10">
        <v>60350000</v>
      </c>
      <c r="AE83" s="10" t="s">
        <v>106</v>
      </c>
      <c r="AF83" s="10">
        <v>60300000</v>
      </c>
      <c r="AG83" s="10" t="s">
        <v>99</v>
      </c>
    </row>
    <row r="84" spans="30:33" x14ac:dyDescent="0.25">
      <c r="AD84" s="10">
        <v>60360000</v>
      </c>
      <c r="AE84" s="10" t="s">
        <v>107</v>
      </c>
      <c r="AF84" s="10">
        <v>60300000</v>
      </c>
      <c r="AG84" s="10" t="s">
        <v>99</v>
      </c>
    </row>
    <row r="85" spans="30:33" x14ac:dyDescent="0.25">
      <c r="AD85" s="10">
        <v>60400000</v>
      </c>
      <c r="AE85" s="10" t="s">
        <v>108</v>
      </c>
      <c r="AF85" s="10">
        <v>60300000</v>
      </c>
      <c r="AG85" s="10" t="s">
        <v>99</v>
      </c>
    </row>
    <row r="86" spans="30:33" x14ac:dyDescent="0.25">
      <c r="AD86" s="10">
        <v>60401000</v>
      </c>
      <c r="AE86" s="10" t="s">
        <v>109</v>
      </c>
      <c r="AF86" s="10">
        <v>60300000</v>
      </c>
      <c r="AG86" s="10" t="s">
        <v>99</v>
      </c>
    </row>
    <row r="87" spans="30:33" x14ac:dyDescent="0.25">
      <c r="AD87" s="10">
        <v>60401100</v>
      </c>
      <c r="AE87" s="10" t="s">
        <v>110</v>
      </c>
      <c r="AF87" s="10">
        <v>60300000</v>
      </c>
      <c r="AG87" s="10" t="s">
        <v>99</v>
      </c>
    </row>
    <row r="88" spans="30:33" x14ac:dyDescent="0.25">
      <c r="AD88" s="10">
        <v>60402000</v>
      </c>
      <c r="AE88" s="10" t="s">
        <v>111</v>
      </c>
      <c r="AF88" s="10">
        <v>60300000</v>
      </c>
      <c r="AG88" s="10" t="s">
        <v>99</v>
      </c>
    </row>
    <row r="89" spans="30:33" x14ac:dyDescent="0.25">
      <c r="AD89" s="10">
        <v>60402100</v>
      </c>
      <c r="AE89" s="10" t="s">
        <v>112</v>
      </c>
      <c r="AF89" s="10">
        <v>60300000</v>
      </c>
      <c r="AG89" s="10" t="s">
        <v>99</v>
      </c>
    </row>
    <row r="90" spans="30:33" x14ac:dyDescent="0.25">
      <c r="AD90" s="10">
        <v>60403000</v>
      </c>
      <c r="AE90" s="10" t="s">
        <v>113</v>
      </c>
      <c r="AF90" s="10">
        <v>60300000</v>
      </c>
      <c r="AG90" s="10" t="s">
        <v>99</v>
      </c>
    </row>
    <row r="91" spans="30:33" x14ac:dyDescent="0.25">
      <c r="AD91" s="10">
        <v>60404000</v>
      </c>
      <c r="AE91" s="10" t="s">
        <v>114</v>
      </c>
      <c r="AF91" s="10">
        <v>60300000</v>
      </c>
      <c r="AG91" s="10" t="s">
        <v>99</v>
      </c>
    </row>
    <row r="92" spans="30:33" x14ac:dyDescent="0.25">
      <c r="AD92" s="10">
        <v>60405000</v>
      </c>
      <c r="AE92" s="10" t="s">
        <v>115</v>
      </c>
      <c r="AF92" s="10">
        <v>60300000</v>
      </c>
      <c r="AG92" s="10" t="s">
        <v>99</v>
      </c>
    </row>
    <row r="93" spans="30:33" x14ac:dyDescent="0.25">
      <c r="AD93" s="10">
        <v>60407000</v>
      </c>
      <c r="AE93" s="10" t="s">
        <v>116</v>
      </c>
      <c r="AF93" s="10">
        <v>60300000</v>
      </c>
      <c r="AG93" s="10" t="s">
        <v>99</v>
      </c>
    </row>
    <row r="94" spans="30:33" x14ac:dyDescent="0.25">
      <c r="AD94" s="10">
        <v>60500000</v>
      </c>
      <c r="AE94" s="10" t="s">
        <v>117</v>
      </c>
      <c r="AF94" s="10">
        <v>60300000</v>
      </c>
      <c r="AG94" s="10" t="s">
        <v>99</v>
      </c>
    </row>
    <row r="95" spans="30:33" x14ac:dyDescent="0.25">
      <c r="AD95" s="10">
        <v>60501000</v>
      </c>
      <c r="AE95" s="10" t="s">
        <v>118</v>
      </c>
      <c r="AF95" s="10">
        <v>60300000</v>
      </c>
      <c r="AG95" s="10" t="s">
        <v>99</v>
      </c>
    </row>
    <row r="96" spans="30:33" x14ac:dyDescent="0.25">
      <c r="AD96" s="10">
        <v>60501100</v>
      </c>
      <c r="AE96" s="10" t="s">
        <v>119</v>
      </c>
      <c r="AF96" s="10">
        <v>60300000</v>
      </c>
      <c r="AG96" s="10" t="s">
        <v>99</v>
      </c>
    </row>
    <row r="97" spans="30:33" x14ac:dyDescent="0.25">
      <c r="AD97" s="11">
        <v>60502000</v>
      </c>
      <c r="AE97" s="11" t="s">
        <v>120</v>
      </c>
      <c r="AF97" s="10">
        <v>60300000</v>
      </c>
      <c r="AG97" s="10" t="s">
        <v>99</v>
      </c>
    </row>
    <row r="98" spans="30:33" x14ac:dyDescent="0.25">
      <c r="AD98" s="10">
        <v>60502100</v>
      </c>
      <c r="AE98" s="10" t="s">
        <v>121</v>
      </c>
      <c r="AF98" s="10">
        <v>60300000</v>
      </c>
      <c r="AG98" s="10" t="s">
        <v>99</v>
      </c>
    </row>
    <row r="99" spans="30:33" x14ac:dyDescent="0.25">
      <c r="AD99" s="10">
        <v>60503000</v>
      </c>
      <c r="AE99" s="10" t="s">
        <v>122</v>
      </c>
      <c r="AF99" s="10">
        <v>60300000</v>
      </c>
      <c r="AG99" s="10" t="s">
        <v>99</v>
      </c>
    </row>
    <row r="100" spans="30:33" x14ac:dyDescent="0.25">
      <c r="AD100" s="10">
        <v>60504000</v>
      </c>
      <c r="AE100" s="10" t="s">
        <v>123</v>
      </c>
      <c r="AF100" s="10">
        <v>60300000</v>
      </c>
      <c r="AG100" s="10" t="s">
        <v>99</v>
      </c>
    </row>
    <row r="101" spans="30:33" x14ac:dyDescent="0.25">
      <c r="AD101" s="10">
        <v>60505000</v>
      </c>
      <c r="AE101" s="10" t="s">
        <v>124</v>
      </c>
      <c r="AF101" s="10">
        <v>60300000</v>
      </c>
      <c r="AG101" s="10" t="s">
        <v>99</v>
      </c>
    </row>
    <row r="102" spans="30:33" x14ac:dyDescent="0.25">
      <c r="AD102" s="10">
        <v>60507000</v>
      </c>
      <c r="AE102" s="10" t="s">
        <v>125</v>
      </c>
      <c r="AF102" s="10">
        <v>60300000</v>
      </c>
      <c r="AG102" s="10" t="s">
        <v>99</v>
      </c>
    </row>
    <row r="103" spans="30:33" x14ac:dyDescent="0.25">
      <c r="AD103" s="10">
        <v>60600000</v>
      </c>
      <c r="AE103" s="10" t="s">
        <v>126</v>
      </c>
      <c r="AF103" s="10">
        <v>60300000</v>
      </c>
      <c r="AG103" s="10" t="s">
        <v>99</v>
      </c>
    </row>
    <row r="104" spans="30:33" x14ac:dyDescent="0.25">
      <c r="AD104" s="10">
        <v>60601000</v>
      </c>
      <c r="AE104" s="10" t="s">
        <v>127</v>
      </c>
      <c r="AF104" s="10">
        <v>60300000</v>
      </c>
      <c r="AG104" s="10" t="s">
        <v>99</v>
      </c>
    </row>
    <row r="105" spans="30:33" x14ac:dyDescent="0.25">
      <c r="AD105" s="10">
        <v>60602000</v>
      </c>
      <c r="AE105" s="10" t="s">
        <v>128</v>
      </c>
      <c r="AF105" s="10">
        <v>60300000</v>
      </c>
      <c r="AG105" s="10" t="s">
        <v>99</v>
      </c>
    </row>
    <row r="106" spans="30:33" x14ac:dyDescent="0.25">
      <c r="AD106" s="10">
        <v>60603000</v>
      </c>
      <c r="AE106" s="10" t="s">
        <v>129</v>
      </c>
      <c r="AF106" s="10">
        <v>60300000</v>
      </c>
      <c r="AG106" s="10" t="s">
        <v>99</v>
      </c>
    </row>
    <row r="107" spans="30:33" x14ac:dyDescent="0.25">
      <c r="AD107" s="10">
        <v>60604000</v>
      </c>
      <c r="AE107" s="10" t="s">
        <v>130</v>
      </c>
      <c r="AF107" s="10">
        <v>60300000</v>
      </c>
      <c r="AG107" s="10" t="s">
        <v>99</v>
      </c>
    </row>
    <row r="108" spans="30:33" x14ac:dyDescent="0.25">
      <c r="AD108" s="10">
        <v>60606000</v>
      </c>
      <c r="AE108" s="10" t="s">
        <v>131</v>
      </c>
      <c r="AF108" s="10">
        <v>60300000</v>
      </c>
      <c r="AG108" s="10" t="s">
        <v>99</v>
      </c>
    </row>
    <row r="109" spans="30:33" x14ac:dyDescent="0.25">
      <c r="AD109" s="10">
        <v>60700000</v>
      </c>
      <c r="AE109" s="10" t="s">
        <v>132</v>
      </c>
      <c r="AF109" s="10">
        <v>60300000</v>
      </c>
      <c r="AG109" s="10" t="s">
        <v>99</v>
      </c>
    </row>
    <row r="110" spans="30:33" x14ac:dyDescent="0.25">
      <c r="AD110" s="10">
        <v>60701000</v>
      </c>
      <c r="AE110" s="10" t="s">
        <v>133</v>
      </c>
      <c r="AF110" s="10">
        <v>60300000</v>
      </c>
      <c r="AG110" s="10" t="s">
        <v>99</v>
      </c>
    </row>
    <row r="111" spans="30:33" x14ac:dyDescent="0.25">
      <c r="AD111" s="10">
        <v>60702000</v>
      </c>
      <c r="AE111" s="10" t="s">
        <v>134</v>
      </c>
      <c r="AF111" s="10">
        <v>60300000</v>
      </c>
      <c r="AG111" s="10" t="s">
        <v>99</v>
      </c>
    </row>
    <row r="112" spans="30:33" x14ac:dyDescent="0.25">
      <c r="AD112" s="10">
        <v>60710000</v>
      </c>
      <c r="AE112" s="10" t="s">
        <v>135</v>
      </c>
      <c r="AF112" s="10">
        <v>60300000</v>
      </c>
      <c r="AG112" s="10" t="s">
        <v>99</v>
      </c>
    </row>
    <row r="113" spans="30:33" x14ac:dyDescent="0.25">
      <c r="AD113" s="10">
        <v>60711000</v>
      </c>
      <c r="AE113" s="10" t="s">
        <v>136</v>
      </c>
      <c r="AF113" s="10">
        <v>60300000</v>
      </c>
      <c r="AG113" s="10" t="s">
        <v>99</v>
      </c>
    </row>
    <row r="114" spans="30:33" x14ac:dyDescent="0.25">
      <c r="AD114" s="10">
        <v>60950000</v>
      </c>
      <c r="AE114" s="10" t="s">
        <v>137</v>
      </c>
      <c r="AF114" s="10">
        <v>60300000</v>
      </c>
      <c r="AG114" s="10" t="s">
        <v>99</v>
      </c>
    </row>
    <row r="115" spans="30:33" x14ac:dyDescent="0.25">
      <c r="AD115" s="10">
        <v>60960000</v>
      </c>
      <c r="AE115" s="10" t="s">
        <v>138</v>
      </c>
      <c r="AF115" s="10">
        <v>60300000</v>
      </c>
      <c r="AG115" s="10" t="s">
        <v>99</v>
      </c>
    </row>
    <row r="116" spans="30:33" x14ac:dyDescent="0.25">
      <c r="AD116" s="12">
        <v>61000000</v>
      </c>
      <c r="AE116" s="12" t="s">
        <v>139</v>
      </c>
      <c r="AF116" s="10">
        <v>61000000</v>
      </c>
      <c r="AG116" s="10" t="s">
        <v>139</v>
      </c>
    </row>
    <row r="117" spans="30:33" x14ac:dyDescent="0.25">
      <c r="AD117" s="10">
        <v>61000100</v>
      </c>
      <c r="AE117" s="10" t="s">
        <v>140</v>
      </c>
      <c r="AF117" s="10">
        <v>61000000</v>
      </c>
      <c r="AG117" s="10" t="s">
        <v>139</v>
      </c>
    </row>
    <row r="118" spans="30:33" x14ac:dyDescent="0.25">
      <c r="AD118" s="10">
        <v>61050000</v>
      </c>
      <c r="AE118" s="10" t="s">
        <v>141</v>
      </c>
      <c r="AF118" s="10">
        <v>61000000</v>
      </c>
      <c r="AG118" s="10" t="s">
        <v>139</v>
      </c>
    </row>
    <row r="119" spans="30:33" x14ac:dyDescent="0.25">
      <c r="AD119" s="10">
        <v>61060000</v>
      </c>
      <c r="AE119" s="10" t="s">
        <v>142</v>
      </c>
      <c r="AF119" s="10">
        <v>61000000</v>
      </c>
      <c r="AG119" s="10" t="s">
        <v>139</v>
      </c>
    </row>
    <row r="120" spans="30:33" x14ac:dyDescent="0.25">
      <c r="AD120" s="10">
        <v>61070000</v>
      </c>
      <c r="AE120" s="10" t="s">
        <v>143</v>
      </c>
      <c r="AF120" s="10">
        <v>61000000</v>
      </c>
      <c r="AG120" s="10" t="s">
        <v>139</v>
      </c>
    </row>
    <row r="121" spans="30:33" x14ac:dyDescent="0.25">
      <c r="AD121" s="10">
        <v>61080000</v>
      </c>
      <c r="AE121" s="10" t="s">
        <v>144</v>
      </c>
      <c r="AF121" s="10">
        <v>61000000</v>
      </c>
      <c r="AG121" s="10" t="s">
        <v>139</v>
      </c>
    </row>
    <row r="122" spans="30:33" x14ac:dyDescent="0.25">
      <c r="AD122" s="10">
        <v>61100000</v>
      </c>
      <c r="AE122" s="10" t="s">
        <v>145</v>
      </c>
      <c r="AF122" s="10">
        <v>61000000</v>
      </c>
      <c r="AG122" s="10" t="s">
        <v>139</v>
      </c>
    </row>
    <row r="123" spans="30:33" x14ac:dyDescent="0.25">
      <c r="AD123" s="10">
        <v>61110000</v>
      </c>
      <c r="AE123" s="10" t="s">
        <v>146</v>
      </c>
      <c r="AF123" s="10">
        <v>61000000</v>
      </c>
      <c r="AG123" s="10" t="s">
        <v>139</v>
      </c>
    </row>
    <row r="124" spans="30:33" x14ac:dyDescent="0.25">
      <c r="AD124" s="10">
        <v>61200000</v>
      </c>
      <c r="AE124" s="10" t="s">
        <v>147</v>
      </c>
      <c r="AF124" s="10">
        <v>61000000</v>
      </c>
      <c r="AG124" s="10" t="s">
        <v>139</v>
      </c>
    </row>
    <row r="125" spans="30:33" x14ac:dyDescent="0.25">
      <c r="AD125" s="10">
        <v>61300000</v>
      </c>
      <c r="AE125" s="10" t="s">
        <v>148</v>
      </c>
      <c r="AF125" s="10">
        <v>61000000</v>
      </c>
      <c r="AG125" s="10" t="s">
        <v>139</v>
      </c>
    </row>
    <row r="126" spans="30:33" x14ac:dyDescent="0.25">
      <c r="AD126" s="10">
        <v>61310000</v>
      </c>
      <c r="AE126" s="10" t="s">
        <v>149</v>
      </c>
      <c r="AF126" s="10">
        <v>61000000</v>
      </c>
      <c r="AG126" s="10" t="s">
        <v>139</v>
      </c>
    </row>
    <row r="127" spans="30:33" x14ac:dyDescent="0.25">
      <c r="AD127" s="10">
        <v>61311000</v>
      </c>
      <c r="AE127" s="10" t="s">
        <v>150</v>
      </c>
      <c r="AF127" s="10">
        <v>61000000</v>
      </c>
      <c r="AG127" s="10" t="s">
        <v>139</v>
      </c>
    </row>
    <row r="128" spans="30:33" x14ac:dyDescent="0.25">
      <c r="AD128" s="10">
        <v>61400000</v>
      </c>
      <c r="AE128" s="10" t="s">
        <v>151</v>
      </c>
      <c r="AF128" s="10">
        <v>61000000</v>
      </c>
      <c r="AG128" s="10" t="s">
        <v>139</v>
      </c>
    </row>
    <row r="129" spans="30:33" x14ac:dyDescent="0.25">
      <c r="AD129" s="10">
        <v>61410000</v>
      </c>
      <c r="AE129" s="10" t="s">
        <v>152</v>
      </c>
      <c r="AF129" s="10">
        <v>61000000</v>
      </c>
      <c r="AG129" s="10" t="s">
        <v>139</v>
      </c>
    </row>
    <row r="130" spans="30:33" x14ac:dyDescent="0.25">
      <c r="AD130" s="10">
        <v>61420000</v>
      </c>
      <c r="AE130" s="10" t="s">
        <v>153</v>
      </c>
      <c r="AF130" s="10">
        <v>61000000</v>
      </c>
      <c r="AG130" s="10" t="s">
        <v>139</v>
      </c>
    </row>
    <row r="131" spans="30:33" x14ac:dyDescent="0.25">
      <c r="AD131" s="10">
        <v>61430000</v>
      </c>
      <c r="AE131" s="10" t="s">
        <v>154</v>
      </c>
      <c r="AF131" s="10">
        <v>61000000</v>
      </c>
      <c r="AG131" s="10" t="s">
        <v>139</v>
      </c>
    </row>
    <row r="132" spans="30:33" x14ac:dyDescent="0.25">
      <c r="AD132" s="10">
        <v>61440000</v>
      </c>
      <c r="AE132" s="10" t="s">
        <v>155</v>
      </c>
      <c r="AF132" s="10">
        <v>61000000</v>
      </c>
      <c r="AG132" s="10" t="s">
        <v>139</v>
      </c>
    </row>
    <row r="133" spans="30:33" x14ac:dyDescent="0.25">
      <c r="AD133" s="10">
        <v>61450000</v>
      </c>
      <c r="AE133" s="10" t="s">
        <v>156</v>
      </c>
      <c r="AF133" s="10">
        <v>61000000</v>
      </c>
      <c r="AG133" s="10" t="s">
        <v>139</v>
      </c>
    </row>
    <row r="134" spans="30:33" x14ac:dyDescent="0.25">
      <c r="AD134" s="10">
        <v>61490000</v>
      </c>
      <c r="AE134" s="10" t="s">
        <v>157</v>
      </c>
      <c r="AF134" s="10">
        <v>61000000</v>
      </c>
      <c r="AG134" s="10" t="s">
        <v>139</v>
      </c>
    </row>
    <row r="135" spans="30:33" x14ac:dyDescent="0.25">
      <c r="AD135" s="10">
        <v>61500000</v>
      </c>
      <c r="AE135" s="10" t="s">
        <v>158</v>
      </c>
      <c r="AF135" s="10">
        <v>61000000</v>
      </c>
      <c r="AG135" s="10" t="s">
        <v>139</v>
      </c>
    </row>
    <row r="136" spans="30:33" x14ac:dyDescent="0.25">
      <c r="AD136" s="10">
        <v>61600000</v>
      </c>
      <c r="AE136" s="10" t="s">
        <v>159</v>
      </c>
      <c r="AF136" s="10">
        <v>61000000</v>
      </c>
      <c r="AG136" s="10" t="s">
        <v>139</v>
      </c>
    </row>
    <row r="137" spans="30:33" x14ac:dyDescent="0.25">
      <c r="AD137" s="10">
        <v>61601000</v>
      </c>
      <c r="AE137" s="10" t="s">
        <v>160</v>
      </c>
      <c r="AF137" s="10">
        <v>61000000</v>
      </c>
      <c r="AG137" s="10" t="s">
        <v>139</v>
      </c>
    </row>
    <row r="138" spans="30:33" x14ac:dyDescent="0.25">
      <c r="AD138" s="10">
        <v>61601100</v>
      </c>
      <c r="AE138" s="10" t="s">
        <v>161</v>
      </c>
      <c r="AF138" s="10">
        <v>61000000</v>
      </c>
      <c r="AG138" s="10" t="s">
        <v>139</v>
      </c>
    </row>
    <row r="139" spans="30:33" x14ac:dyDescent="0.25">
      <c r="AD139" s="10">
        <v>61610000</v>
      </c>
      <c r="AE139" s="10" t="s">
        <v>162</v>
      </c>
      <c r="AF139" s="10">
        <v>61000000</v>
      </c>
      <c r="AG139" s="10" t="s">
        <v>139</v>
      </c>
    </row>
    <row r="140" spans="30:33" x14ac:dyDescent="0.25">
      <c r="AD140" s="10">
        <v>61610001</v>
      </c>
      <c r="AE140" s="10" t="s">
        <v>163</v>
      </c>
      <c r="AF140" s="10">
        <v>61000000</v>
      </c>
      <c r="AG140" s="10" t="s">
        <v>139</v>
      </c>
    </row>
    <row r="141" spans="30:33" x14ac:dyDescent="0.25">
      <c r="AD141" s="10">
        <v>61615000</v>
      </c>
      <c r="AE141" s="10" t="s">
        <v>164</v>
      </c>
      <c r="AF141" s="10">
        <v>61000000</v>
      </c>
      <c r="AG141" s="10" t="s">
        <v>139</v>
      </c>
    </row>
    <row r="142" spans="30:33" x14ac:dyDescent="0.25">
      <c r="AD142" s="10">
        <v>61616000</v>
      </c>
      <c r="AE142" s="10" t="s">
        <v>165</v>
      </c>
      <c r="AF142" s="10">
        <v>61000000</v>
      </c>
      <c r="AG142" s="10" t="s">
        <v>139</v>
      </c>
    </row>
    <row r="143" spans="30:33" x14ac:dyDescent="0.25">
      <c r="AD143" s="10">
        <v>61617000</v>
      </c>
      <c r="AE143" s="10" t="s">
        <v>166</v>
      </c>
      <c r="AF143" s="10">
        <v>61000000</v>
      </c>
      <c r="AG143" s="10" t="s">
        <v>139</v>
      </c>
    </row>
    <row r="144" spans="30:33" x14ac:dyDescent="0.25">
      <c r="AD144" s="10">
        <v>61620000</v>
      </c>
      <c r="AE144" s="10" t="s">
        <v>167</v>
      </c>
      <c r="AF144" s="10">
        <v>61000000</v>
      </c>
      <c r="AG144" s="10" t="s">
        <v>139</v>
      </c>
    </row>
    <row r="145" spans="30:33" x14ac:dyDescent="0.25">
      <c r="AD145" s="10">
        <v>61621000</v>
      </c>
      <c r="AE145" s="10" t="s">
        <v>168</v>
      </c>
      <c r="AF145" s="10">
        <v>61000000</v>
      </c>
      <c r="AG145" s="10" t="s">
        <v>139</v>
      </c>
    </row>
    <row r="146" spans="30:33" x14ac:dyDescent="0.25">
      <c r="AD146" s="10">
        <v>61625000</v>
      </c>
      <c r="AE146" s="10" t="s">
        <v>169</v>
      </c>
      <c r="AF146" s="10">
        <v>61000000</v>
      </c>
      <c r="AG146" s="10" t="s">
        <v>139</v>
      </c>
    </row>
    <row r="147" spans="30:33" x14ac:dyDescent="0.25">
      <c r="AD147" s="10">
        <v>61625001</v>
      </c>
      <c r="AE147" s="10" t="s">
        <v>170</v>
      </c>
      <c r="AF147" s="10">
        <v>61000000</v>
      </c>
      <c r="AG147" s="10" t="s">
        <v>139</v>
      </c>
    </row>
    <row r="148" spans="30:33" x14ac:dyDescent="0.25">
      <c r="AD148" s="10">
        <v>61626000</v>
      </c>
      <c r="AE148" s="10" t="s">
        <v>171</v>
      </c>
      <c r="AF148" s="10">
        <v>61000000</v>
      </c>
      <c r="AG148" s="10" t="s">
        <v>139</v>
      </c>
    </row>
    <row r="149" spans="30:33" x14ac:dyDescent="0.25">
      <c r="AD149" s="10">
        <v>61627000</v>
      </c>
      <c r="AE149" s="10" t="s">
        <v>172</v>
      </c>
      <c r="AF149" s="10">
        <v>61000000</v>
      </c>
      <c r="AG149" s="10" t="s">
        <v>139</v>
      </c>
    </row>
    <row r="150" spans="30:33" x14ac:dyDescent="0.25">
      <c r="AD150" s="10">
        <v>61628000</v>
      </c>
      <c r="AE150" s="10" t="s">
        <v>173</v>
      </c>
      <c r="AF150" s="10">
        <v>61000000</v>
      </c>
      <c r="AG150" s="10" t="s">
        <v>139</v>
      </c>
    </row>
    <row r="151" spans="30:33" x14ac:dyDescent="0.25">
      <c r="AD151" s="10">
        <v>61629000</v>
      </c>
      <c r="AE151" s="10" t="s">
        <v>174</v>
      </c>
      <c r="AF151" s="10">
        <v>61000000</v>
      </c>
      <c r="AG151" s="10" t="s">
        <v>139</v>
      </c>
    </row>
    <row r="152" spans="30:33" x14ac:dyDescent="0.25">
      <c r="AD152" s="10">
        <v>61634000</v>
      </c>
      <c r="AE152" s="10" t="s">
        <v>175</v>
      </c>
      <c r="AF152" s="10">
        <v>61000000</v>
      </c>
      <c r="AG152" s="10" t="s">
        <v>139</v>
      </c>
    </row>
    <row r="153" spans="30:33" x14ac:dyDescent="0.25">
      <c r="AD153" s="10">
        <v>61650000</v>
      </c>
      <c r="AE153" s="10" t="s">
        <v>176</v>
      </c>
      <c r="AF153" s="10">
        <v>61000000</v>
      </c>
      <c r="AG153" s="10" t="s">
        <v>139</v>
      </c>
    </row>
    <row r="154" spans="30:33" x14ac:dyDescent="0.25">
      <c r="AD154" s="10">
        <v>61652000</v>
      </c>
      <c r="AE154" s="10" t="s">
        <v>177</v>
      </c>
      <c r="AF154" s="10">
        <v>61000000</v>
      </c>
      <c r="AG154" s="10" t="s">
        <v>139</v>
      </c>
    </row>
    <row r="155" spans="30:33" x14ac:dyDescent="0.25">
      <c r="AD155" s="10">
        <v>61655000</v>
      </c>
      <c r="AE155" s="10" t="s">
        <v>178</v>
      </c>
      <c r="AF155" s="10">
        <v>61000000</v>
      </c>
      <c r="AG155" s="10" t="s">
        <v>139</v>
      </c>
    </row>
    <row r="156" spans="30:33" x14ac:dyDescent="0.25">
      <c r="AD156" s="10">
        <v>61660000</v>
      </c>
      <c r="AE156" s="10" t="s">
        <v>179</v>
      </c>
      <c r="AF156" s="10">
        <v>61000000</v>
      </c>
      <c r="AG156" s="10" t="s">
        <v>139</v>
      </c>
    </row>
    <row r="157" spans="30:33" x14ac:dyDescent="0.25">
      <c r="AD157" s="10">
        <v>61665000</v>
      </c>
      <c r="AE157" s="10" t="s">
        <v>180</v>
      </c>
      <c r="AF157" s="10">
        <v>61000000</v>
      </c>
      <c r="AG157" s="10" t="s">
        <v>139</v>
      </c>
    </row>
    <row r="158" spans="30:33" x14ac:dyDescent="0.25">
      <c r="AD158" s="10">
        <v>61670000</v>
      </c>
      <c r="AE158" s="10" t="s">
        <v>181</v>
      </c>
      <c r="AF158" s="10">
        <v>61000000</v>
      </c>
      <c r="AG158" s="10" t="s">
        <v>139</v>
      </c>
    </row>
    <row r="159" spans="30:33" x14ac:dyDescent="0.25">
      <c r="AD159" s="10">
        <v>61675000</v>
      </c>
      <c r="AE159" s="10" t="s">
        <v>182</v>
      </c>
      <c r="AF159" s="10">
        <v>61000000</v>
      </c>
      <c r="AG159" s="10" t="s">
        <v>139</v>
      </c>
    </row>
    <row r="160" spans="30:33" x14ac:dyDescent="0.25">
      <c r="AD160" s="10">
        <v>61676000</v>
      </c>
      <c r="AE160" s="10" t="s">
        <v>183</v>
      </c>
      <c r="AF160" s="10">
        <v>61000000</v>
      </c>
      <c r="AG160" s="10" t="s">
        <v>139</v>
      </c>
    </row>
    <row r="161" spans="30:33" x14ac:dyDescent="0.25">
      <c r="AD161" s="10">
        <v>61677000</v>
      </c>
      <c r="AE161" s="10" t="s">
        <v>184</v>
      </c>
      <c r="AF161" s="10">
        <v>61000000</v>
      </c>
      <c r="AG161" s="10" t="s">
        <v>139</v>
      </c>
    </row>
    <row r="162" spans="30:33" x14ac:dyDescent="0.25">
      <c r="AD162" s="10">
        <v>61680000</v>
      </c>
      <c r="AE162" s="10" t="s">
        <v>185</v>
      </c>
      <c r="AF162" s="10">
        <v>61000000</v>
      </c>
      <c r="AG162" s="10" t="s">
        <v>139</v>
      </c>
    </row>
    <row r="163" spans="30:33" x14ac:dyDescent="0.25">
      <c r="AD163" s="10">
        <v>61685000</v>
      </c>
      <c r="AE163" s="10" t="s">
        <v>186</v>
      </c>
      <c r="AF163" s="10">
        <v>61000000</v>
      </c>
      <c r="AG163" s="10" t="s">
        <v>139</v>
      </c>
    </row>
    <row r="164" spans="30:33" x14ac:dyDescent="0.25">
      <c r="AD164" s="10">
        <v>61690000</v>
      </c>
      <c r="AE164" s="10" t="s">
        <v>187</v>
      </c>
      <c r="AF164" s="10">
        <v>61000000</v>
      </c>
      <c r="AG164" s="10" t="s">
        <v>139</v>
      </c>
    </row>
    <row r="165" spans="30:33" x14ac:dyDescent="0.25">
      <c r="AD165" s="10">
        <v>61695000</v>
      </c>
      <c r="AE165" s="10" t="s">
        <v>188</v>
      </c>
      <c r="AF165" s="10">
        <v>61000000</v>
      </c>
      <c r="AG165" s="10" t="s">
        <v>139</v>
      </c>
    </row>
    <row r="166" spans="30:33" x14ac:dyDescent="0.25">
      <c r="AD166" s="10">
        <v>61696000</v>
      </c>
      <c r="AE166" s="10" t="s">
        <v>189</v>
      </c>
      <c r="AF166" s="10">
        <v>61000000</v>
      </c>
      <c r="AG166" s="10" t="s">
        <v>139</v>
      </c>
    </row>
    <row r="167" spans="30:33" x14ac:dyDescent="0.25">
      <c r="AD167" s="10">
        <v>61697000</v>
      </c>
      <c r="AE167" s="10" t="s">
        <v>190</v>
      </c>
      <c r="AF167" s="10">
        <v>61000000</v>
      </c>
      <c r="AG167" s="10" t="s">
        <v>139</v>
      </c>
    </row>
    <row r="168" spans="30:33" x14ac:dyDescent="0.25">
      <c r="AD168" s="10">
        <v>61700000</v>
      </c>
      <c r="AE168" s="10" t="s">
        <v>191</v>
      </c>
      <c r="AF168" s="10">
        <v>61000000</v>
      </c>
      <c r="AG168" s="10" t="s">
        <v>139</v>
      </c>
    </row>
    <row r="169" spans="30:33" x14ac:dyDescent="0.25">
      <c r="AD169" s="10">
        <v>61705000</v>
      </c>
      <c r="AE169" s="10" t="s">
        <v>192</v>
      </c>
      <c r="AF169" s="10">
        <v>61000000</v>
      </c>
      <c r="AG169" s="10" t="s">
        <v>139</v>
      </c>
    </row>
    <row r="170" spans="30:33" x14ac:dyDescent="0.25">
      <c r="AD170" s="10">
        <v>61706000</v>
      </c>
      <c r="AE170" s="10" t="s">
        <v>193</v>
      </c>
      <c r="AF170" s="10">
        <v>61000000</v>
      </c>
      <c r="AG170" s="10" t="s">
        <v>139</v>
      </c>
    </row>
    <row r="171" spans="30:33" x14ac:dyDescent="0.25">
      <c r="AD171" s="10">
        <v>61710000</v>
      </c>
      <c r="AE171" s="10" t="s">
        <v>194</v>
      </c>
      <c r="AF171" s="10">
        <v>61000000</v>
      </c>
      <c r="AG171" s="10" t="s">
        <v>139</v>
      </c>
    </row>
    <row r="172" spans="30:33" x14ac:dyDescent="0.25">
      <c r="AD172" s="10">
        <v>61715000</v>
      </c>
      <c r="AE172" s="10" t="s">
        <v>195</v>
      </c>
      <c r="AF172" s="10">
        <v>61000000</v>
      </c>
      <c r="AG172" s="10" t="s">
        <v>139</v>
      </c>
    </row>
    <row r="173" spans="30:33" x14ac:dyDescent="0.25">
      <c r="AD173" s="10">
        <v>61720000</v>
      </c>
      <c r="AE173" s="10" t="s">
        <v>196</v>
      </c>
      <c r="AF173" s="10">
        <v>61000000</v>
      </c>
      <c r="AG173" s="10" t="s">
        <v>139</v>
      </c>
    </row>
    <row r="174" spans="30:33" x14ac:dyDescent="0.25">
      <c r="AD174" s="10">
        <v>61725000</v>
      </c>
      <c r="AE174" s="10" t="s">
        <v>197</v>
      </c>
      <c r="AF174" s="10">
        <v>61000000</v>
      </c>
      <c r="AG174" s="10" t="s">
        <v>139</v>
      </c>
    </row>
    <row r="175" spans="30:33" x14ac:dyDescent="0.25">
      <c r="AD175" s="10">
        <v>61730000</v>
      </c>
      <c r="AE175" s="10" t="s">
        <v>198</v>
      </c>
      <c r="AF175" s="10">
        <v>61000000</v>
      </c>
      <c r="AG175" s="10" t="s">
        <v>139</v>
      </c>
    </row>
    <row r="176" spans="30:33" x14ac:dyDescent="0.25">
      <c r="AD176" s="10">
        <v>61735000</v>
      </c>
      <c r="AE176" s="10" t="s">
        <v>199</v>
      </c>
      <c r="AF176" s="10">
        <v>61000000</v>
      </c>
      <c r="AG176" s="10" t="s">
        <v>139</v>
      </c>
    </row>
    <row r="177" spans="30:33" x14ac:dyDescent="0.25">
      <c r="AD177" s="10">
        <v>61740000</v>
      </c>
      <c r="AE177" s="10" t="s">
        <v>200</v>
      </c>
      <c r="AF177" s="10">
        <v>61000000</v>
      </c>
      <c r="AG177" s="10" t="s">
        <v>139</v>
      </c>
    </row>
    <row r="178" spans="30:33" x14ac:dyDescent="0.25">
      <c r="AD178" s="10">
        <v>61745000</v>
      </c>
      <c r="AE178" s="10" t="s">
        <v>201</v>
      </c>
      <c r="AF178" s="10">
        <v>61000000</v>
      </c>
      <c r="AG178" s="10" t="s">
        <v>139</v>
      </c>
    </row>
    <row r="179" spans="30:33" x14ac:dyDescent="0.25">
      <c r="AD179" s="10">
        <v>61750000</v>
      </c>
      <c r="AE179" s="10" t="s">
        <v>202</v>
      </c>
      <c r="AF179" s="10">
        <v>61000000</v>
      </c>
      <c r="AG179" s="10" t="s">
        <v>139</v>
      </c>
    </row>
    <row r="180" spans="30:33" x14ac:dyDescent="0.25">
      <c r="AD180" s="10">
        <v>61760000</v>
      </c>
      <c r="AE180" s="10" t="s">
        <v>203</v>
      </c>
      <c r="AF180" s="10">
        <v>61000000</v>
      </c>
      <c r="AG180" s="10" t="s">
        <v>139</v>
      </c>
    </row>
    <row r="181" spans="30:33" x14ac:dyDescent="0.25">
      <c r="AD181" s="10">
        <v>61765000</v>
      </c>
      <c r="AE181" s="10" t="s">
        <v>204</v>
      </c>
      <c r="AF181" s="10">
        <v>61000000</v>
      </c>
      <c r="AG181" s="10" t="s">
        <v>139</v>
      </c>
    </row>
    <row r="182" spans="30:33" x14ac:dyDescent="0.25">
      <c r="AD182" s="10">
        <v>61800000</v>
      </c>
      <c r="AE182" s="10" t="s">
        <v>205</v>
      </c>
      <c r="AF182" s="10">
        <v>61000000</v>
      </c>
      <c r="AG182" s="10" t="s">
        <v>139</v>
      </c>
    </row>
    <row r="183" spans="30:33" x14ac:dyDescent="0.25">
      <c r="AD183" s="10">
        <v>61803000</v>
      </c>
      <c r="AE183" s="10" t="s">
        <v>206</v>
      </c>
      <c r="AF183" s="10">
        <v>61000000</v>
      </c>
      <c r="AG183" s="10" t="s">
        <v>139</v>
      </c>
    </row>
    <row r="184" spans="30:33" x14ac:dyDescent="0.25">
      <c r="AD184" s="10">
        <v>61806000</v>
      </c>
      <c r="AE184" s="10" t="s">
        <v>207</v>
      </c>
      <c r="AF184" s="10">
        <v>61000000</v>
      </c>
      <c r="AG184" s="10" t="s">
        <v>139</v>
      </c>
    </row>
    <row r="185" spans="30:33" x14ac:dyDescent="0.25">
      <c r="AD185" s="10">
        <v>61809000</v>
      </c>
      <c r="AE185" s="10" t="s">
        <v>208</v>
      </c>
      <c r="AF185" s="10">
        <v>61000000</v>
      </c>
      <c r="AG185" s="10" t="s">
        <v>139</v>
      </c>
    </row>
    <row r="186" spans="30:33" x14ac:dyDescent="0.25">
      <c r="AD186" s="10">
        <v>61813000</v>
      </c>
      <c r="AE186" s="10" t="s">
        <v>209</v>
      </c>
      <c r="AF186" s="10">
        <v>61000000</v>
      </c>
      <c r="AG186" s="10" t="s">
        <v>139</v>
      </c>
    </row>
    <row r="187" spans="30:33" x14ac:dyDescent="0.25">
      <c r="AD187" s="10">
        <v>61815000</v>
      </c>
      <c r="AE187" s="10" t="s">
        <v>210</v>
      </c>
      <c r="AF187" s="10">
        <v>61000000</v>
      </c>
      <c r="AG187" s="10" t="s">
        <v>139</v>
      </c>
    </row>
    <row r="188" spans="30:33" x14ac:dyDescent="0.25">
      <c r="AD188" s="10">
        <v>61818000</v>
      </c>
      <c r="AE188" s="10" t="s">
        <v>211</v>
      </c>
      <c r="AF188" s="10">
        <v>61000000</v>
      </c>
      <c r="AG188" s="10" t="s">
        <v>139</v>
      </c>
    </row>
    <row r="189" spans="30:33" x14ac:dyDescent="0.25">
      <c r="AD189" s="10">
        <v>61821000</v>
      </c>
      <c r="AE189" s="10" t="s">
        <v>212</v>
      </c>
      <c r="AF189" s="10">
        <v>61000000</v>
      </c>
      <c r="AG189" s="10" t="s">
        <v>139</v>
      </c>
    </row>
    <row r="190" spans="30:33" x14ac:dyDescent="0.25">
      <c r="AD190" s="10">
        <v>61823000</v>
      </c>
      <c r="AE190" s="10" t="s">
        <v>213</v>
      </c>
      <c r="AF190" s="10">
        <v>61000000</v>
      </c>
      <c r="AG190" s="10" t="s">
        <v>139</v>
      </c>
    </row>
    <row r="191" spans="30:33" x14ac:dyDescent="0.25">
      <c r="AD191" s="10">
        <v>61824000</v>
      </c>
      <c r="AE191" s="10" t="s">
        <v>214</v>
      </c>
      <c r="AF191" s="10">
        <v>61000000</v>
      </c>
      <c r="AG191" s="10" t="s">
        <v>139</v>
      </c>
    </row>
    <row r="192" spans="30:33" x14ac:dyDescent="0.25">
      <c r="AD192" s="10">
        <v>61825000</v>
      </c>
      <c r="AE192" s="10" t="s">
        <v>215</v>
      </c>
      <c r="AF192" s="10">
        <v>61000000</v>
      </c>
      <c r="AG192" s="10" t="s">
        <v>139</v>
      </c>
    </row>
    <row r="193" spans="30:33" x14ac:dyDescent="0.25">
      <c r="AD193" s="10">
        <v>61827000</v>
      </c>
      <c r="AE193" s="10" t="s">
        <v>216</v>
      </c>
      <c r="AF193" s="10">
        <v>61000000</v>
      </c>
      <c r="AG193" s="10" t="s">
        <v>139</v>
      </c>
    </row>
    <row r="194" spans="30:33" x14ac:dyDescent="0.25">
      <c r="AD194" s="10">
        <v>61830000</v>
      </c>
      <c r="AE194" s="10" t="s">
        <v>217</v>
      </c>
      <c r="AF194" s="10">
        <v>61000000</v>
      </c>
      <c r="AG194" s="10" t="s">
        <v>139</v>
      </c>
    </row>
    <row r="195" spans="30:33" x14ac:dyDescent="0.25">
      <c r="AD195" s="10">
        <v>61833000</v>
      </c>
      <c r="AE195" s="10" t="s">
        <v>218</v>
      </c>
      <c r="AF195" s="10">
        <v>61000000</v>
      </c>
      <c r="AG195" s="10" t="s">
        <v>139</v>
      </c>
    </row>
    <row r="196" spans="30:33" x14ac:dyDescent="0.25">
      <c r="AD196" s="10">
        <v>61836000</v>
      </c>
      <c r="AE196" s="10" t="s">
        <v>219</v>
      </c>
      <c r="AF196" s="10">
        <v>61000000</v>
      </c>
      <c r="AG196" s="10" t="s">
        <v>139</v>
      </c>
    </row>
    <row r="197" spans="30:33" x14ac:dyDescent="0.25">
      <c r="AD197" s="10">
        <v>61837000</v>
      </c>
      <c r="AE197" s="10" t="s">
        <v>220</v>
      </c>
      <c r="AF197" s="10">
        <v>61000000</v>
      </c>
      <c r="AG197" s="10" t="s">
        <v>139</v>
      </c>
    </row>
    <row r="198" spans="30:33" x14ac:dyDescent="0.25">
      <c r="AD198" s="10">
        <v>61839000</v>
      </c>
      <c r="AE198" s="10" t="s">
        <v>221</v>
      </c>
      <c r="AF198" s="10">
        <v>61000000</v>
      </c>
      <c r="AG198" s="10" t="s">
        <v>139</v>
      </c>
    </row>
    <row r="199" spans="30:33" x14ac:dyDescent="0.25">
      <c r="AD199" s="10">
        <v>61842000</v>
      </c>
      <c r="AE199" s="10" t="s">
        <v>222</v>
      </c>
      <c r="AF199" s="10">
        <v>61000000</v>
      </c>
      <c r="AG199" s="10" t="s">
        <v>139</v>
      </c>
    </row>
    <row r="200" spans="30:33" x14ac:dyDescent="0.25">
      <c r="AD200" s="10">
        <v>61845000</v>
      </c>
      <c r="AE200" s="10" t="s">
        <v>223</v>
      </c>
      <c r="AF200" s="10">
        <v>61000000</v>
      </c>
      <c r="AG200" s="10" t="s">
        <v>139</v>
      </c>
    </row>
    <row r="201" spans="30:33" x14ac:dyDescent="0.25">
      <c r="AD201" s="10">
        <v>61848000</v>
      </c>
      <c r="AE201" s="10" t="s">
        <v>224</v>
      </c>
      <c r="AF201" s="10">
        <v>61000000</v>
      </c>
      <c r="AG201" s="10" t="s">
        <v>139</v>
      </c>
    </row>
    <row r="202" spans="30:33" x14ac:dyDescent="0.25">
      <c r="AD202" s="10">
        <v>61850000</v>
      </c>
      <c r="AE202" s="10" t="s">
        <v>225</v>
      </c>
      <c r="AF202" s="10">
        <v>61000000</v>
      </c>
      <c r="AG202" s="10" t="s">
        <v>139</v>
      </c>
    </row>
    <row r="203" spans="30:33" x14ac:dyDescent="0.25">
      <c r="AD203" s="10">
        <v>61900000</v>
      </c>
      <c r="AE203" s="10" t="s">
        <v>226</v>
      </c>
      <c r="AF203" s="10">
        <v>61000000</v>
      </c>
      <c r="AG203" s="10" t="s">
        <v>139</v>
      </c>
    </row>
    <row r="204" spans="30:33" x14ac:dyDescent="0.25">
      <c r="AD204" s="10">
        <v>61901000</v>
      </c>
      <c r="AE204" s="10" t="s">
        <v>227</v>
      </c>
      <c r="AF204" s="10">
        <v>61000000</v>
      </c>
      <c r="AG204" s="10" t="s">
        <v>139</v>
      </c>
    </row>
    <row r="205" spans="30:33" x14ac:dyDescent="0.25">
      <c r="AD205" s="10">
        <v>61910000</v>
      </c>
      <c r="AE205" s="10" t="s">
        <v>228</v>
      </c>
      <c r="AF205" s="10">
        <v>61000000</v>
      </c>
      <c r="AG205" s="10" t="s">
        <v>139</v>
      </c>
    </row>
    <row r="206" spans="30:33" x14ac:dyDescent="0.25">
      <c r="AD206" s="10">
        <v>61920000</v>
      </c>
      <c r="AE206" s="10" t="s">
        <v>229</v>
      </c>
      <c r="AF206" s="10">
        <v>61000000</v>
      </c>
      <c r="AG206" s="10" t="s">
        <v>139</v>
      </c>
    </row>
    <row r="207" spans="30:33" x14ac:dyDescent="0.25">
      <c r="AD207" s="10">
        <v>61950000</v>
      </c>
      <c r="AE207" s="10" t="s">
        <v>230</v>
      </c>
      <c r="AF207" s="10">
        <v>61000000</v>
      </c>
      <c r="AG207" s="10" t="s">
        <v>139</v>
      </c>
    </row>
    <row r="208" spans="30:33" x14ac:dyDescent="0.25">
      <c r="AD208" s="10">
        <v>61955000</v>
      </c>
      <c r="AE208" s="10" t="s">
        <v>231</v>
      </c>
      <c r="AF208" s="10">
        <v>61000000</v>
      </c>
      <c r="AG208" s="10" t="s">
        <v>139</v>
      </c>
    </row>
    <row r="209" spans="30:33" x14ac:dyDescent="0.25">
      <c r="AD209" s="10">
        <v>61960000</v>
      </c>
      <c r="AE209" s="10" t="s">
        <v>232</v>
      </c>
      <c r="AF209" s="10">
        <v>61000000</v>
      </c>
      <c r="AG209" s="10" t="s">
        <v>139</v>
      </c>
    </row>
    <row r="210" spans="30:33" x14ac:dyDescent="0.25">
      <c r="AD210" s="10">
        <v>61965000</v>
      </c>
      <c r="AE210" s="10" t="s">
        <v>233</v>
      </c>
      <c r="AF210" s="10">
        <v>61000000</v>
      </c>
      <c r="AG210" s="10" t="s">
        <v>139</v>
      </c>
    </row>
    <row r="211" spans="30:33" x14ac:dyDescent="0.25">
      <c r="AD211" s="10">
        <v>61999001</v>
      </c>
      <c r="AE211" s="10" t="s">
        <v>234</v>
      </c>
      <c r="AF211" s="10">
        <v>61000000</v>
      </c>
      <c r="AG211" s="10" t="s">
        <v>139</v>
      </c>
    </row>
    <row r="212" spans="30:33" x14ac:dyDescent="0.25">
      <c r="AD212" s="10">
        <v>61999002</v>
      </c>
      <c r="AE212" s="10" t="s">
        <v>235</v>
      </c>
      <c r="AF212" s="10">
        <v>61000000</v>
      </c>
      <c r="AG212" s="10" t="s">
        <v>139</v>
      </c>
    </row>
    <row r="213" spans="30:33" x14ac:dyDescent="0.25">
      <c r="AD213" s="12">
        <v>62000000</v>
      </c>
      <c r="AE213" s="12" t="s">
        <v>236</v>
      </c>
      <c r="AF213" s="10">
        <v>62000000</v>
      </c>
      <c r="AG213" s="10" t="s">
        <v>236</v>
      </c>
    </row>
    <row r="214" spans="30:33" x14ac:dyDescent="0.25">
      <c r="AD214" s="10">
        <v>62000100</v>
      </c>
      <c r="AE214" s="10" t="s">
        <v>237</v>
      </c>
      <c r="AF214" s="10">
        <v>62000000</v>
      </c>
      <c r="AG214" s="10" t="s">
        <v>236</v>
      </c>
    </row>
    <row r="215" spans="30:33" x14ac:dyDescent="0.25">
      <c r="AD215" s="10">
        <v>62005000</v>
      </c>
      <c r="AE215" s="10" t="s">
        <v>238</v>
      </c>
      <c r="AF215" s="10">
        <v>62000000</v>
      </c>
      <c r="AG215" s="10" t="s">
        <v>236</v>
      </c>
    </row>
    <row r="216" spans="30:33" x14ac:dyDescent="0.25">
      <c r="AD216" s="10">
        <v>62010000</v>
      </c>
      <c r="AE216" s="10" t="s">
        <v>239</v>
      </c>
      <c r="AF216" s="10">
        <v>62000000</v>
      </c>
      <c r="AG216" s="10" t="s">
        <v>236</v>
      </c>
    </row>
    <row r="217" spans="30:33" x14ac:dyDescent="0.25">
      <c r="AD217" s="10">
        <v>62015000</v>
      </c>
      <c r="AE217" s="10" t="s">
        <v>240</v>
      </c>
      <c r="AF217" s="10">
        <v>62000000</v>
      </c>
      <c r="AG217" s="10" t="s">
        <v>236</v>
      </c>
    </row>
    <row r="218" spans="30:33" x14ac:dyDescent="0.25">
      <c r="AD218" s="10">
        <v>62020000</v>
      </c>
      <c r="AE218" s="10" t="s">
        <v>241</v>
      </c>
      <c r="AF218" s="10">
        <v>62000000</v>
      </c>
      <c r="AG218" s="10" t="s">
        <v>236</v>
      </c>
    </row>
    <row r="219" spans="30:33" x14ac:dyDescent="0.25">
      <c r="AD219" s="10">
        <v>62025000</v>
      </c>
      <c r="AE219" s="10" t="s">
        <v>242</v>
      </c>
      <c r="AF219" s="10">
        <v>62000000</v>
      </c>
      <c r="AG219" s="10" t="s">
        <v>236</v>
      </c>
    </row>
    <row r="220" spans="30:33" x14ac:dyDescent="0.25">
      <c r="AD220" s="10">
        <v>62030000</v>
      </c>
      <c r="AE220" s="10" t="s">
        <v>243</v>
      </c>
      <c r="AF220" s="10">
        <v>62000000</v>
      </c>
      <c r="AG220" s="10" t="s">
        <v>236</v>
      </c>
    </row>
    <row r="221" spans="30:33" x14ac:dyDescent="0.25">
      <c r="AD221" s="10">
        <v>62035000</v>
      </c>
      <c r="AE221" s="10" t="s">
        <v>244</v>
      </c>
      <c r="AF221" s="10">
        <v>62000000</v>
      </c>
      <c r="AG221" s="10" t="s">
        <v>236</v>
      </c>
    </row>
    <row r="222" spans="30:33" x14ac:dyDescent="0.25">
      <c r="AD222" s="10">
        <v>62040000</v>
      </c>
      <c r="AE222" s="10" t="s">
        <v>245</v>
      </c>
      <c r="AF222" s="10">
        <v>62000000</v>
      </c>
      <c r="AG222" s="10" t="s">
        <v>236</v>
      </c>
    </row>
    <row r="223" spans="30:33" x14ac:dyDescent="0.25">
      <c r="AD223" s="10">
        <v>62045000</v>
      </c>
      <c r="AE223" s="10" t="s">
        <v>246</v>
      </c>
      <c r="AF223" s="10">
        <v>62000000</v>
      </c>
      <c r="AG223" s="10" t="s">
        <v>236</v>
      </c>
    </row>
    <row r="224" spans="30:33" x14ac:dyDescent="0.25">
      <c r="AD224" s="10">
        <v>62046000</v>
      </c>
      <c r="AE224" s="10" t="s">
        <v>247</v>
      </c>
      <c r="AF224" s="10">
        <v>62000000</v>
      </c>
      <c r="AG224" s="10" t="s">
        <v>236</v>
      </c>
    </row>
    <row r="225" spans="30:33" x14ac:dyDescent="0.25">
      <c r="AD225" s="10">
        <v>62050000</v>
      </c>
      <c r="AE225" s="10" t="s">
        <v>248</v>
      </c>
      <c r="AF225" s="10">
        <v>62000000</v>
      </c>
      <c r="AG225" s="10" t="s">
        <v>236</v>
      </c>
    </row>
    <row r="226" spans="30:33" x14ac:dyDescent="0.25">
      <c r="AD226" s="10">
        <v>62055000</v>
      </c>
      <c r="AE226" s="10" t="s">
        <v>249</v>
      </c>
      <c r="AF226" s="10">
        <v>62000000</v>
      </c>
      <c r="AG226" s="10" t="s">
        <v>236</v>
      </c>
    </row>
    <row r="227" spans="30:33" x14ac:dyDescent="0.25">
      <c r="AD227" s="10">
        <v>62060000</v>
      </c>
      <c r="AE227" s="10" t="s">
        <v>250</v>
      </c>
      <c r="AF227" s="10">
        <v>62000000</v>
      </c>
      <c r="AG227" s="10" t="s">
        <v>236</v>
      </c>
    </row>
    <row r="228" spans="30:33" x14ac:dyDescent="0.25">
      <c r="AD228" s="10">
        <v>62065000</v>
      </c>
      <c r="AE228" s="10" t="s">
        <v>251</v>
      </c>
      <c r="AF228" s="10">
        <v>62000000</v>
      </c>
      <c r="AG228" s="10" t="s">
        <v>236</v>
      </c>
    </row>
    <row r="229" spans="30:33" x14ac:dyDescent="0.25">
      <c r="AD229" s="10">
        <v>62070000</v>
      </c>
      <c r="AE229" s="10" t="s">
        <v>252</v>
      </c>
      <c r="AF229" s="10">
        <v>62000000</v>
      </c>
      <c r="AG229" s="10" t="s">
        <v>236</v>
      </c>
    </row>
    <row r="230" spans="30:33" x14ac:dyDescent="0.25">
      <c r="AD230" s="10">
        <v>62072000</v>
      </c>
      <c r="AE230" s="10" t="s">
        <v>253</v>
      </c>
      <c r="AF230" s="10">
        <v>62000000</v>
      </c>
      <c r="AG230" s="10" t="s">
        <v>236</v>
      </c>
    </row>
    <row r="231" spans="30:33" x14ac:dyDescent="0.25">
      <c r="AD231" s="10">
        <v>62075000</v>
      </c>
      <c r="AE231" s="10" t="s">
        <v>254</v>
      </c>
      <c r="AF231" s="10">
        <v>62000000</v>
      </c>
      <c r="AG231" s="10" t="s">
        <v>236</v>
      </c>
    </row>
    <row r="232" spans="30:33" x14ac:dyDescent="0.25">
      <c r="AD232" s="10">
        <v>62078000</v>
      </c>
      <c r="AE232" s="10" t="s">
        <v>255</v>
      </c>
      <c r="AF232" s="10">
        <v>62000000</v>
      </c>
      <c r="AG232" s="10" t="s">
        <v>236</v>
      </c>
    </row>
    <row r="233" spans="30:33" x14ac:dyDescent="0.25">
      <c r="AD233" s="10">
        <v>62080000</v>
      </c>
      <c r="AE233" s="10" t="s">
        <v>256</v>
      </c>
      <c r="AF233" s="10">
        <v>62000000</v>
      </c>
      <c r="AG233" s="10" t="s">
        <v>236</v>
      </c>
    </row>
    <row r="234" spans="30:33" x14ac:dyDescent="0.25">
      <c r="AD234" s="10">
        <v>62085000</v>
      </c>
      <c r="AE234" s="10" t="s">
        <v>257</v>
      </c>
      <c r="AF234" s="10">
        <v>62000000</v>
      </c>
      <c r="AG234" s="10" t="s">
        <v>236</v>
      </c>
    </row>
    <row r="235" spans="30:33" x14ac:dyDescent="0.25">
      <c r="AD235" s="10">
        <v>62090000</v>
      </c>
      <c r="AE235" s="10" t="s">
        <v>258</v>
      </c>
      <c r="AF235" s="10">
        <v>62000000</v>
      </c>
      <c r="AG235" s="10" t="s">
        <v>236</v>
      </c>
    </row>
    <row r="236" spans="30:33" x14ac:dyDescent="0.25">
      <c r="AD236" s="10">
        <v>62095000</v>
      </c>
      <c r="AE236" s="10" t="s">
        <v>259</v>
      </c>
      <c r="AF236" s="10">
        <v>62000000</v>
      </c>
      <c r="AG236" s="10" t="s">
        <v>236</v>
      </c>
    </row>
    <row r="237" spans="30:33" x14ac:dyDescent="0.25">
      <c r="AD237" s="10">
        <v>62100000</v>
      </c>
      <c r="AE237" s="10" t="s">
        <v>260</v>
      </c>
      <c r="AF237" s="10">
        <v>62000000</v>
      </c>
      <c r="AG237" s="10" t="s">
        <v>236</v>
      </c>
    </row>
    <row r="238" spans="30:33" x14ac:dyDescent="0.25">
      <c r="AD238" s="10">
        <v>62105000</v>
      </c>
      <c r="AE238" s="10" t="s">
        <v>261</v>
      </c>
      <c r="AF238" s="10">
        <v>62000000</v>
      </c>
      <c r="AG238" s="10" t="s">
        <v>236</v>
      </c>
    </row>
    <row r="239" spans="30:33" x14ac:dyDescent="0.25">
      <c r="AD239" s="10">
        <v>62110000</v>
      </c>
      <c r="AE239" s="10" t="s">
        <v>262</v>
      </c>
      <c r="AF239" s="10">
        <v>62000000</v>
      </c>
      <c r="AG239" s="10" t="s">
        <v>236</v>
      </c>
    </row>
    <row r="240" spans="30:33" x14ac:dyDescent="0.25">
      <c r="AD240" s="10">
        <v>62115000</v>
      </c>
      <c r="AE240" s="10" t="s">
        <v>263</v>
      </c>
      <c r="AF240" s="10">
        <v>62000000</v>
      </c>
      <c r="AG240" s="10" t="s">
        <v>236</v>
      </c>
    </row>
    <row r="241" spans="30:33" x14ac:dyDescent="0.25">
      <c r="AD241" s="10">
        <v>62120000</v>
      </c>
      <c r="AE241" s="10" t="s">
        <v>264</v>
      </c>
      <c r="AF241" s="10">
        <v>62000000</v>
      </c>
      <c r="AG241" s="10" t="s">
        <v>236</v>
      </c>
    </row>
    <row r="242" spans="30:33" x14ac:dyDescent="0.25">
      <c r="AD242" s="10">
        <v>62125000</v>
      </c>
      <c r="AE242" s="10" t="s">
        <v>265</v>
      </c>
      <c r="AF242" s="10">
        <v>62000000</v>
      </c>
      <c r="AG242" s="10" t="s">
        <v>236</v>
      </c>
    </row>
    <row r="243" spans="30:33" x14ac:dyDescent="0.25">
      <c r="AD243" s="10">
        <v>62130000</v>
      </c>
      <c r="AE243" s="10" t="s">
        <v>266</v>
      </c>
      <c r="AF243" s="10">
        <v>62000000</v>
      </c>
      <c r="AG243" s="10" t="s">
        <v>236</v>
      </c>
    </row>
    <row r="244" spans="30:33" x14ac:dyDescent="0.25">
      <c r="AD244" s="10">
        <v>62135000</v>
      </c>
      <c r="AE244" s="10" t="s">
        <v>267</v>
      </c>
      <c r="AF244" s="10">
        <v>62000000</v>
      </c>
      <c r="AG244" s="10" t="s">
        <v>236</v>
      </c>
    </row>
    <row r="245" spans="30:33" x14ac:dyDescent="0.25">
      <c r="AD245" s="10">
        <v>62140000</v>
      </c>
      <c r="AE245" s="10" t="s">
        <v>268</v>
      </c>
      <c r="AF245" s="10">
        <v>62000000</v>
      </c>
      <c r="AG245" s="10" t="s">
        <v>236</v>
      </c>
    </row>
    <row r="246" spans="30:33" x14ac:dyDescent="0.25">
      <c r="AD246" s="10">
        <v>62400000</v>
      </c>
      <c r="AE246" s="10" t="s">
        <v>269</v>
      </c>
      <c r="AF246" s="10">
        <v>62000000</v>
      </c>
      <c r="AG246" s="10" t="s">
        <v>236</v>
      </c>
    </row>
    <row r="247" spans="30:33" x14ac:dyDescent="0.25">
      <c r="AD247" s="10">
        <v>62400102</v>
      </c>
      <c r="AE247" s="10" t="s">
        <v>270</v>
      </c>
      <c r="AF247" s="10">
        <v>62000000</v>
      </c>
      <c r="AG247" s="10" t="s">
        <v>236</v>
      </c>
    </row>
    <row r="248" spans="30:33" x14ac:dyDescent="0.25">
      <c r="AD248" s="10">
        <v>62400103</v>
      </c>
      <c r="AE248" s="10" t="s">
        <v>271</v>
      </c>
      <c r="AF248" s="10">
        <v>62000000</v>
      </c>
      <c r="AG248" s="10" t="s">
        <v>236</v>
      </c>
    </row>
    <row r="249" spans="30:33" x14ac:dyDescent="0.25">
      <c r="AD249" s="10">
        <v>62405000</v>
      </c>
      <c r="AE249" s="10" t="s">
        <v>272</v>
      </c>
      <c r="AF249" s="10">
        <v>62000000</v>
      </c>
      <c r="AG249" s="10" t="s">
        <v>236</v>
      </c>
    </row>
    <row r="250" spans="30:33" x14ac:dyDescent="0.25">
      <c r="AD250" s="10">
        <v>62410000</v>
      </c>
      <c r="AE250" s="10" t="s">
        <v>273</v>
      </c>
      <c r="AF250" s="10">
        <v>62000000</v>
      </c>
      <c r="AG250" s="10" t="s">
        <v>236</v>
      </c>
    </row>
    <row r="251" spans="30:33" x14ac:dyDescent="0.25">
      <c r="AD251" s="10">
        <v>62415000</v>
      </c>
      <c r="AE251" s="10" t="s">
        <v>274</v>
      </c>
      <c r="AF251" s="10">
        <v>62000000</v>
      </c>
      <c r="AG251" s="10" t="s">
        <v>236</v>
      </c>
    </row>
    <row r="252" spans="30:33" x14ac:dyDescent="0.25">
      <c r="AD252" s="10">
        <v>62420000</v>
      </c>
      <c r="AE252" s="10" t="s">
        <v>275</v>
      </c>
      <c r="AF252" s="10">
        <v>62000000</v>
      </c>
      <c r="AG252" s="10" t="s">
        <v>236</v>
      </c>
    </row>
    <row r="253" spans="30:33" x14ac:dyDescent="0.25">
      <c r="AD253" s="10">
        <v>62500000</v>
      </c>
      <c r="AE253" s="10" t="s">
        <v>276</v>
      </c>
      <c r="AF253" s="10">
        <v>62000000</v>
      </c>
      <c r="AG253" s="10" t="s">
        <v>236</v>
      </c>
    </row>
    <row r="254" spans="30:33" x14ac:dyDescent="0.25">
      <c r="AD254" s="10">
        <v>62505000</v>
      </c>
      <c r="AE254" s="10" t="s">
        <v>277</v>
      </c>
      <c r="AF254" s="10">
        <v>62000000</v>
      </c>
      <c r="AG254" s="10" t="s">
        <v>236</v>
      </c>
    </row>
    <row r="255" spans="30:33" x14ac:dyDescent="0.25">
      <c r="AD255" s="10">
        <v>62510000</v>
      </c>
      <c r="AE255" s="10" t="s">
        <v>278</v>
      </c>
      <c r="AF255" s="10">
        <v>62000000</v>
      </c>
      <c r="AG255" s="10" t="s">
        <v>236</v>
      </c>
    </row>
    <row r="256" spans="30:33" x14ac:dyDescent="0.25">
      <c r="AD256" s="10">
        <v>62515000</v>
      </c>
      <c r="AE256" s="10" t="s">
        <v>279</v>
      </c>
      <c r="AF256" s="10">
        <v>62000000</v>
      </c>
      <c r="AG256" s="10" t="s">
        <v>236</v>
      </c>
    </row>
    <row r="257" spans="30:33" x14ac:dyDescent="0.25">
      <c r="AD257" s="10">
        <v>62700000</v>
      </c>
      <c r="AE257" s="10" t="s">
        <v>280</v>
      </c>
      <c r="AF257" s="10">
        <v>62000000</v>
      </c>
      <c r="AG257" s="10" t="s">
        <v>236</v>
      </c>
    </row>
    <row r="258" spans="30:33" x14ac:dyDescent="0.25">
      <c r="AD258" s="10">
        <v>62900000</v>
      </c>
      <c r="AE258" s="10" t="s">
        <v>281</v>
      </c>
      <c r="AF258" s="10">
        <v>62000000</v>
      </c>
      <c r="AG258" s="10" t="s">
        <v>236</v>
      </c>
    </row>
    <row r="259" spans="30:33" x14ac:dyDescent="0.25">
      <c r="AD259" s="10">
        <v>62901000</v>
      </c>
      <c r="AE259" s="10" t="s">
        <v>282</v>
      </c>
      <c r="AF259" s="10">
        <v>62000000</v>
      </c>
      <c r="AG259" s="10" t="s">
        <v>236</v>
      </c>
    </row>
    <row r="260" spans="30:33" x14ac:dyDescent="0.25">
      <c r="AD260" s="10">
        <v>62910000</v>
      </c>
      <c r="AE260" s="10" t="s">
        <v>283</v>
      </c>
      <c r="AF260" s="10">
        <v>62000000</v>
      </c>
      <c r="AG260" s="10" t="s">
        <v>236</v>
      </c>
    </row>
    <row r="261" spans="30:33" x14ac:dyDescent="0.25">
      <c r="AD261" s="10">
        <v>62920000</v>
      </c>
      <c r="AE261" s="10" t="s">
        <v>284</v>
      </c>
      <c r="AF261" s="10">
        <v>62000000</v>
      </c>
      <c r="AG261" s="10" t="s">
        <v>236</v>
      </c>
    </row>
    <row r="262" spans="30:33" x14ac:dyDescent="0.25">
      <c r="AD262" s="10">
        <v>62930000</v>
      </c>
      <c r="AE262" s="10" t="s">
        <v>285</v>
      </c>
      <c r="AF262" s="10">
        <v>62000000</v>
      </c>
      <c r="AG262" s="10" t="s">
        <v>236</v>
      </c>
    </row>
    <row r="263" spans="30:33" x14ac:dyDescent="0.25">
      <c r="AD263" s="10">
        <v>62960000</v>
      </c>
      <c r="AE263" s="10" t="s">
        <v>286</v>
      </c>
      <c r="AF263" s="10">
        <v>62000000</v>
      </c>
      <c r="AG263" s="10" t="s">
        <v>236</v>
      </c>
    </row>
    <row r="264" spans="30:33" x14ac:dyDescent="0.25">
      <c r="AD264" s="10">
        <v>62980000</v>
      </c>
      <c r="AE264" s="10" t="s">
        <v>287</v>
      </c>
      <c r="AF264" s="10">
        <v>62000000</v>
      </c>
      <c r="AG264" s="10" t="s">
        <v>236</v>
      </c>
    </row>
    <row r="265" spans="30:33" x14ac:dyDescent="0.25">
      <c r="AD265" s="10">
        <v>62990000</v>
      </c>
      <c r="AE265" s="10" t="s">
        <v>288</v>
      </c>
      <c r="AF265" s="10">
        <v>62000000</v>
      </c>
      <c r="AG265" s="10" t="s">
        <v>236</v>
      </c>
    </row>
    <row r="266" spans="30:33" x14ac:dyDescent="0.25">
      <c r="AD266" s="10">
        <v>62991000</v>
      </c>
      <c r="AE266" s="10" t="s">
        <v>289</v>
      </c>
      <c r="AF266" s="10">
        <v>62000000</v>
      </c>
      <c r="AG266" s="10" t="s">
        <v>236</v>
      </c>
    </row>
    <row r="267" spans="30:33" x14ac:dyDescent="0.25">
      <c r="AD267" s="10">
        <v>62991130</v>
      </c>
      <c r="AE267" s="10" t="s">
        <v>290</v>
      </c>
      <c r="AF267" s="10">
        <v>62000000</v>
      </c>
      <c r="AG267" s="10" t="s">
        <v>236</v>
      </c>
    </row>
    <row r="268" spans="30:33" x14ac:dyDescent="0.25">
      <c r="AD268" s="10">
        <v>62991551</v>
      </c>
      <c r="AE268" s="10" t="s">
        <v>291</v>
      </c>
      <c r="AF268" s="10">
        <v>62000000</v>
      </c>
      <c r="AG268" s="10" t="s">
        <v>236</v>
      </c>
    </row>
    <row r="269" spans="30:33" x14ac:dyDescent="0.25">
      <c r="AD269" s="10">
        <v>62999000</v>
      </c>
      <c r="AE269" s="10" t="s">
        <v>292</v>
      </c>
      <c r="AF269" s="10">
        <v>62000000</v>
      </c>
      <c r="AG269" s="10" t="s">
        <v>236</v>
      </c>
    </row>
    <row r="270" spans="30:33" x14ac:dyDescent="0.25">
      <c r="AD270" s="10">
        <v>62999001</v>
      </c>
      <c r="AE270" s="10" t="s">
        <v>293</v>
      </c>
      <c r="AF270" s="10">
        <v>62000000</v>
      </c>
      <c r="AG270" s="10" t="s">
        <v>236</v>
      </c>
    </row>
    <row r="271" spans="30:33" x14ac:dyDescent="0.25">
      <c r="AD271" s="10">
        <v>62999002</v>
      </c>
      <c r="AE271" s="10" t="s">
        <v>294</v>
      </c>
      <c r="AF271" s="10">
        <v>62000000</v>
      </c>
      <c r="AG271" s="10" t="s">
        <v>236</v>
      </c>
    </row>
    <row r="272" spans="30:33" x14ac:dyDescent="0.25">
      <c r="AD272" s="10">
        <v>63100100</v>
      </c>
      <c r="AE272" s="10" t="s">
        <v>295</v>
      </c>
      <c r="AF272" s="10">
        <v>63100102</v>
      </c>
      <c r="AG272" s="10" t="s">
        <v>296</v>
      </c>
    </row>
    <row r="273" spans="30:33" x14ac:dyDescent="0.25">
      <c r="AD273" s="10">
        <v>63100101</v>
      </c>
      <c r="AE273" s="10" t="s">
        <v>297</v>
      </c>
      <c r="AF273" s="10">
        <v>63100102</v>
      </c>
      <c r="AG273" s="10" t="s">
        <v>296</v>
      </c>
    </row>
    <row r="274" spans="30:33" x14ac:dyDescent="0.25">
      <c r="AD274" s="12">
        <v>63100102</v>
      </c>
      <c r="AE274" s="12" t="s">
        <v>296</v>
      </c>
      <c r="AF274" s="10">
        <v>63100102</v>
      </c>
      <c r="AG274" s="10" t="s">
        <v>296</v>
      </c>
    </row>
    <row r="275" spans="30:33" x14ac:dyDescent="0.25">
      <c r="AD275" s="10">
        <v>63100103</v>
      </c>
      <c r="AE275" s="10" t="s">
        <v>298</v>
      </c>
      <c r="AF275" s="10">
        <v>63100102</v>
      </c>
      <c r="AG275" s="10" t="s">
        <v>296</v>
      </c>
    </row>
    <row r="276" spans="30:33" x14ac:dyDescent="0.25">
      <c r="AD276" s="10">
        <v>63100104</v>
      </c>
      <c r="AE276" s="10" t="s">
        <v>299</v>
      </c>
      <c r="AF276" s="10">
        <v>63100102</v>
      </c>
      <c r="AG276" s="10" t="s">
        <v>296</v>
      </c>
    </row>
    <row r="277" spans="30:33" x14ac:dyDescent="0.25">
      <c r="AD277" s="12">
        <v>63200002</v>
      </c>
      <c r="AE277" s="12" t="s">
        <v>300</v>
      </c>
      <c r="AF277" s="10">
        <v>63200002</v>
      </c>
      <c r="AG277" s="10" t="s">
        <v>300</v>
      </c>
    </row>
    <row r="278" spans="30:33" x14ac:dyDescent="0.25">
      <c r="AD278" s="10">
        <v>63200100</v>
      </c>
      <c r="AE278" s="10" t="s">
        <v>301</v>
      </c>
      <c r="AF278" s="10">
        <v>63200002</v>
      </c>
      <c r="AG278" s="10" t="s">
        <v>300</v>
      </c>
    </row>
    <row r="279" spans="30:33" x14ac:dyDescent="0.25">
      <c r="AD279" s="10">
        <v>63200101</v>
      </c>
      <c r="AE279" s="10" t="s">
        <v>302</v>
      </c>
      <c r="AF279" s="10">
        <v>63200002</v>
      </c>
      <c r="AG279" s="10" t="s">
        <v>300</v>
      </c>
    </row>
    <row r="280" spans="30:33" x14ac:dyDescent="0.25">
      <c r="AD280" s="10">
        <v>63200102</v>
      </c>
      <c r="AE280" s="10" t="s">
        <v>303</v>
      </c>
      <c r="AF280" s="10">
        <v>63200002</v>
      </c>
      <c r="AG280" s="10" t="s">
        <v>300</v>
      </c>
    </row>
    <row r="281" spans="30:33" x14ac:dyDescent="0.25">
      <c r="AD281" s="10">
        <v>63200103</v>
      </c>
      <c r="AE281" s="10" t="s">
        <v>304</v>
      </c>
      <c r="AF281" s="10">
        <v>63200002</v>
      </c>
      <c r="AG281" s="10" t="s">
        <v>300</v>
      </c>
    </row>
    <row r="282" spans="30:33" x14ac:dyDescent="0.25">
      <c r="AD282" s="10">
        <v>63300100</v>
      </c>
      <c r="AE282" s="10" t="s">
        <v>305</v>
      </c>
      <c r="AF282" s="10">
        <v>63300102</v>
      </c>
      <c r="AG282" s="10" t="s">
        <v>306</v>
      </c>
    </row>
    <row r="283" spans="30:33" x14ac:dyDescent="0.25">
      <c r="AD283" s="10">
        <v>63300101</v>
      </c>
      <c r="AE283" s="10" t="s">
        <v>307</v>
      </c>
      <c r="AF283" s="10">
        <v>63300102</v>
      </c>
      <c r="AG283" s="10" t="s">
        <v>306</v>
      </c>
    </row>
    <row r="284" spans="30:33" x14ac:dyDescent="0.25">
      <c r="AD284" s="12">
        <v>63300102</v>
      </c>
      <c r="AE284" s="12" t="s">
        <v>306</v>
      </c>
      <c r="AF284" s="10">
        <v>63300102</v>
      </c>
      <c r="AG284" s="10" t="s">
        <v>306</v>
      </c>
    </row>
    <row r="285" spans="30:33" x14ac:dyDescent="0.25">
      <c r="AD285" s="10">
        <v>63300103</v>
      </c>
      <c r="AE285" s="10" t="s">
        <v>308</v>
      </c>
      <c r="AF285" s="10">
        <v>63300102</v>
      </c>
      <c r="AG285" s="10" t="s">
        <v>306</v>
      </c>
    </row>
    <row r="286" spans="30:33" x14ac:dyDescent="0.25">
      <c r="AD286" s="10">
        <v>63300104</v>
      </c>
      <c r="AE286" s="10" t="s">
        <v>309</v>
      </c>
      <c r="AF286" s="10">
        <v>63300102</v>
      </c>
      <c r="AG286" s="10" t="s">
        <v>306</v>
      </c>
    </row>
    <row r="287" spans="30:33" x14ac:dyDescent="0.25">
      <c r="AD287" s="10">
        <v>63400100</v>
      </c>
      <c r="AE287" s="10" t="s">
        <v>310</v>
      </c>
      <c r="AF287" s="10">
        <v>63400104</v>
      </c>
      <c r="AG287" s="10" t="s">
        <v>311</v>
      </c>
    </row>
    <row r="288" spans="30:33" x14ac:dyDescent="0.25">
      <c r="AD288" s="10">
        <v>63400101</v>
      </c>
      <c r="AE288" s="10" t="s">
        <v>312</v>
      </c>
      <c r="AF288" s="10">
        <v>63400104</v>
      </c>
      <c r="AG288" s="10" t="s">
        <v>311</v>
      </c>
    </row>
    <row r="289" spans="30:33" x14ac:dyDescent="0.25">
      <c r="AD289" s="10">
        <v>63400102</v>
      </c>
      <c r="AE289" s="10" t="s">
        <v>313</v>
      </c>
      <c r="AF289" s="10">
        <v>63400104</v>
      </c>
      <c r="AG289" s="10" t="s">
        <v>311</v>
      </c>
    </row>
    <row r="290" spans="30:33" x14ac:dyDescent="0.25">
      <c r="AD290" s="10">
        <v>63400103</v>
      </c>
      <c r="AE290" s="10" t="s">
        <v>314</v>
      </c>
      <c r="AF290" s="10">
        <v>63400104</v>
      </c>
      <c r="AG290" s="10" t="s">
        <v>311</v>
      </c>
    </row>
    <row r="291" spans="30:33" x14ac:dyDescent="0.25">
      <c r="AD291" s="12">
        <v>63400104</v>
      </c>
      <c r="AE291" s="12" t="s">
        <v>311</v>
      </c>
      <c r="AF291" s="10">
        <v>63400104</v>
      </c>
      <c r="AG291" s="10" t="s">
        <v>311</v>
      </c>
    </row>
    <row r="292" spans="30:33" x14ac:dyDescent="0.25">
      <c r="AD292" s="12">
        <v>67000000</v>
      </c>
      <c r="AE292" s="12" t="s">
        <v>315</v>
      </c>
      <c r="AF292" s="10">
        <v>67000000</v>
      </c>
      <c r="AG292" s="10" t="s">
        <v>315</v>
      </c>
    </row>
    <row r="293" spans="30:33" x14ac:dyDescent="0.25">
      <c r="AD293" s="10">
        <v>67020000</v>
      </c>
      <c r="AE293" s="10" t="s">
        <v>316</v>
      </c>
      <c r="AF293" s="10">
        <v>67000000</v>
      </c>
      <c r="AG293" s="10" t="s">
        <v>315</v>
      </c>
    </row>
    <row r="294" spans="30:33" x14ac:dyDescent="0.25">
      <c r="AD294" s="10">
        <v>67030000</v>
      </c>
      <c r="AE294" s="10" t="s">
        <v>317</v>
      </c>
      <c r="AF294" s="10">
        <v>67000000</v>
      </c>
      <c r="AG294" s="10" t="s">
        <v>315</v>
      </c>
    </row>
    <row r="295" spans="30:33" x14ac:dyDescent="0.25">
      <c r="AD295" s="10">
        <v>67040000</v>
      </c>
      <c r="AE295" s="10" t="s">
        <v>318</v>
      </c>
      <c r="AF295" s="10">
        <v>67000000</v>
      </c>
      <c r="AG295" s="10" t="s">
        <v>315</v>
      </c>
    </row>
    <row r="296" spans="30:33" x14ac:dyDescent="0.25">
      <c r="AD296" s="10">
        <v>67050000</v>
      </c>
      <c r="AE296" s="10" t="s">
        <v>319</v>
      </c>
      <c r="AF296" s="10">
        <v>67000000</v>
      </c>
      <c r="AG296" s="10" t="s">
        <v>315</v>
      </c>
    </row>
    <row r="297" spans="30:33" x14ac:dyDescent="0.25">
      <c r="AD297" s="10">
        <v>67055000</v>
      </c>
      <c r="AE297" s="10" t="s">
        <v>320</v>
      </c>
      <c r="AF297" s="10">
        <v>67000000</v>
      </c>
      <c r="AG297" s="10" t="s">
        <v>315</v>
      </c>
    </row>
    <row r="298" spans="30:33" x14ac:dyDescent="0.25">
      <c r="AD298" s="10">
        <v>67060000</v>
      </c>
      <c r="AE298" s="10" t="s">
        <v>321</v>
      </c>
      <c r="AF298" s="10">
        <v>67000000</v>
      </c>
      <c r="AG298" s="10" t="s">
        <v>315</v>
      </c>
    </row>
    <row r="299" spans="30:33" x14ac:dyDescent="0.25">
      <c r="AD299" s="10">
        <v>67065000</v>
      </c>
      <c r="AE299" s="10" t="s">
        <v>322</v>
      </c>
      <c r="AF299" s="10">
        <v>67000000</v>
      </c>
      <c r="AG299" s="10" t="s">
        <v>315</v>
      </c>
    </row>
    <row r="300" spans="30:33" x14ac:dyDescent="0.25">
      <c r="AD300" s="10">
        <v>67075000</v>
      </c>
      <c r="AE300" s="10" t="s">
        <v>323</v>
      </c>
      <c r="AF300" s="10">
        <v>67000000</v>
      </c>
      <c r="AG300" s="10" t="s">
        <v>315</v>
      </c>
    </row>
    <row r="301" spans="30:33" x14ac:dyDescent="0.25">
      <c r="AD301" s="10">
        <v>67085000</v>
      </c>
      <c r="AE301" s="10" t="s">
        <v>324</v>
      </c>
      <c r="AF301" s="10">
        <v>67000000</v>
      </c>
      <c r="AG301" s="10" t="s">
        <v>315</v>
      </c>
    </row>
    <row r="302" spans="30:33" x14ac:dyDescent="0.25">
      <c r="AD302" s="10">
        <v>67085500</v>
      </c>
      <c r="AE302" s="10" t="s">
        <v>325</v>
      </c>
      <c r="AF302" s="10">
        <v>67000000</v>
      </c>
      <c r="AG302" s="10" t="s">
        <v>315</v>
      </c>
    </row>
    <row r="303" spans="30:33" x14ac:dyDescent="0.25">
      <c r="AD303" s="10">
        <v>67090000</v>
      </c>
      <c r="AE303" s="10" t="s">
        <v>326</v>
      </c>
      <c r="AF303" s="10">
        <v>67000000</v>
      </c>
      <c r="AG303" s="10" t="s">
        <v>315</v>
      </c>
    </row>
    <row r="304" spans="30:33" x14ac:dyDescent="0.25">
      <c r="AD304" s="10">
        <v>67099901</v>
      </c>
      <c r="AE304" s="10" t="s">
        <v>327</v>
      </c>
      <c r="AF304" s="10">
        <v>67000000</v>
      </c>
      <c r="AG304" s="10" t="s">
        <v>315</v>
      </c>
    </row>
    <row r="305" spans="30:33" x14ac:dyDescent="0.25">
      <c r="AD305" s="10">
        <v>67100000</v>
      </c>
      <c r="AE305" s="10" t="s">
        <v>328</v>
      </c>
      <c r="AF305" s="10">
        <v>67000000</v>
      </c>
      <c r="AG305" s="10" t="s">
        <v>315</v>
      </c>
    </row>
    <row r="306" spans="30:33" x14ac:dyDescent="0.25">
      <c r="AD306" s="10">
        <v>67105000</v>
      </c>
      <c r="AE306" s="10" t="s">
        <v>329</v>
      </c>
      <c r="AF306" s="10">
        <v>67000000</v>
      </c>
      <c r="AG306" s="10" t="s">
        <v>315</v>
      </c>
    </row>
    <row r="307" spans="30:33" x14ac:dyDescent="0.25">
      <c r="AD307" s="10">
        <v>67110000</v>
      </c>
      <c r="AE307" s="10" t="s">
        <v>330</v>
      </c>
      <c r="AF307" s="10">
        <v>67000000</v>
      </c>
      <c r="AG307" s="10" t="s">
        <v>315</v>
      </c>
    </row>
    <row r="308" spans="30:33" x14ac:dyDescent="0.25">
      <c r="AD308" s="10">
        <v>67115000</v>
      </c>
      <c r="AE308" s="10" t="s">
        <v>331</v>
      </c>
      <c r="AF308" s="10">
        <v>67000000</v>
      </c>
      <c r="AG308" s="10" t="s">
        <v>315</v>
      </c>
    </row>
    <row r="309" spans="30:33" x14ac:dyDescent="0.25">
      <c r="AD309" s="10">
        <v>67150000</v>
      </c>
      <c r="AE309" s="10" t="s">
        <v>332</v>
      </c>
      <c r="AF309" s="10">
        <v>67000000</v>
      </c>
      <c r="AG309" s="10" t="s">
        <v>315</v>
      </c>
    </row>
    <row r="310" spans="30:33" x14ac:dyDescent="0.25">
      <c r="AD310" s="10">
        <v>67151000</v>
      </c>
      <c r="AE310" s="10" t="s">
        <v>333</v>
      </c>
      <c r="AF310" s="10">
        <v>67000000</v>
      </c>
      <c r="AG310" s="10" t="s">
        <v>315</v>
      </c>
    </row>
    <row r="311" spans="30:33" x14ac:dyDescent="0.25">
      <c r="AD311" s="10">
        <v>67152000</v>
      </c>
      <c r="AE311" s="10" t="s">
        <v>334</v>
      </c>
      <c r="AF311" s="10">
        <v>67000000</v>
      </c>
      <c r="AG311" s="10" t="s">
        <v>315</v>
      </c>
    </row>
    <row r="312" spans="30:33" x14ac:dyDescent="0.25">
      <c r="AD312" s="10">
        <v>67155000</v>
      </c>
      <c r="AE312" s="10" t="s">
        <v>335</v>
      </c>
      <c r="AF312" s="10">
        <v>67000000</v>
      </c>
      <c r="AG312" s="10" t="s">
        <v>315</v>
      </c>
    </row>
    <row r="313" spans="30:33" x14ac:dyDescent="0.25">
      <c r="AD313" s="10">
        <v>67160000</v>
      </c>
      <c r="AE313" s="10" t="s">
        <v>336</v>
      </c>
      <c r="AF313" s="10">
        <v>67000000</v>
      </c>
      <c r="AG313" s="10" t="s">
        <v>315</v>
      </c>
    </row>
    <row r="314" spans="30:33" x14ac:dyDescent="0.25">
      <c r="AD314" s="10">
        <v>67165000</v>
      </c>
      <c r="AE314" s="10" t="s">
        <v>337</v>
      </c>
      <c r="AF314" s="10">
        <v>67000000</v>
      </c>
      <c r="AG314" s="10" t="s">
        <v>315</v>
      </c>
    </row>
    <row r="315" spans="30:33" x14ac:dyDescent="0.25">
      <c r="AD315" s="10">
        <v>67170000</v>
      </c>
      <c r="AE315" s="10" t="s">
        <v>338</v>
      </c>
      <c r="AF315" s="10">
        <v>67000000</v>
      </c>
      <c r="AG315" s="10" t="s">
        <v>315</v>
      </c>
    </row>
    <row r="316" spans="30:33" x14ac:dyDescent="0.25">
      <c r="AD316" s="10">
        <v>67175000</v>
      </c>
      <c r="AE316" s="10" t="s">
        <v>339</v>
      </c>
      <c r="AF316" s="10">
        <v>67000000</v>
      </c>
      <c r="AG316" s="10" t="s">
        <v>315</v>
      </c>
    </row>
    <row r="317" spans="30:33" x14ac:dyDescent="0.25">
      <c r="AD317" s="10">
        <v>67180000</v>
      </c>
      <c r="AE317" s="10" t="s">
        <v>340</v>
      </c>
      <c r="AF317" s="10">
        <v>67000000</v>
      </c>
      <c r="AG317" s="10" t="s">
        <v>315</v>
      </c>
    </row>
    <row r="318" spans="30:33" x14ac:dyDescent="0.25">
      <c r="AD318" s="10">
        <v>67185000</v>
      </c>
      <c r="AE318" s="10" t="s">
        <v>341</v>
      </c>
      <c r="AF318" s="10">
        <v>67000000</v>
      </c>
      <c r="AG318" s="10" t="s">
        <v>315</v>
      </c>
    </row>
    <row r="319" spans="30:33" x14ac:dyDescent="0.25">
      <c r="AD319" s="10">
        <v>67190000</v>
      </c>
      <c r="AE319" s="10" t="s">
        <v>342</v>
      </c>
      <c r="AF319" s="10">
        <v>67000000</v>
      </c>
      <c r="AG319" s="10" t="s">
        <v>315</v>
      </c>
    </row>
    <row r="320" spans="30:33" x14ac:dyDescent="0.25">
      <c r="AD320" s="10">
        <v>67195000</v>
      </c>
      <c r="AE320" s="10" t="s">
        <v>343</v>
      </c>
      <c r="AF320" s="10">
        <v>67000000</v>
      </c>
      <c r="AG320" s="10" t="s">
        <v>315</v>
      </c>
    </row>
    <row r="321" spans="30:33" x14ac:dyDescent="0.25">
      <c r="AD321" s="10">
        <v>67199000</v>
      </c>
      <c r="AE321" s="10" t="s">
        <v>344</v>
      </c>
      <c r="AF321" s="10">
        <v>67000000</v>
      </c>
      <c r="AG321" s="10" t="s">
        <v>315</v>
      </c>
    </row>
    <row r="322" spans="30:33" x14ac:dyDescent="0.25">
      <c r="AD322" s="10">
        <v>67200000</v>
      </c>
      <c r="AE322" s="10" t="s">
        <v>345</v>
      </c>
      <c r="AF322" s="10">
        <v>67000000</v>
      </c>
      <c r="AG322" s="10" t="s">
        <v>315</v>
      </c>
    </row>
    <row r="323" spans="30:33" x14ac:dyDescent="0.25">
      <c r="AD323" s="10">
        <v>67205000</v>
      </c>
      <c r="AE323" s="10" t="s">
        <v>346</v>
      </c>
      <c r="AF323" s="10">
        <v>67000000</v>
      </c>
      <c r="AG323" s="10" t="s">
        <v>315</v>
      </c>
    </row>
    <row r="324" spans="30:33" x14ac:dyDescent="0.25">
      <c r="AD324" s="10">
        <v>67215000</v>
      </c>
      <c r="AE324" s="10" t="s">
        <v>347</v>
      </c>
      <c r="AF324" s="10">
        <v>67000000</v>
      </c>
      <c r="AG324" s="10" t="s">
        <v>315</v>
      </c>
    </row>
    <row r="325" spans="30:33" x14ac:dyDescent="0.25">
      <c r="AD325" s="10">
        <v>67220000</v>
      </c>
      <c r="AE325" s="10" t="s">
        <v>348</v>
      </c>
      <c r="AF325" s="10">
        <v>67000000</v>
      </c>
      <c r="AG325" s="10" t="s">
        <v>315</v>
      </c>
    </row>
    <row r="326" spans="30:33" x14ac:dyDescent="0.25">
      <c r="AD326" s="10">
        <v>67225000</v>
      </c>
      <c r="AE326" s="10" t="s">
        <v>349</v>
      </c>
      <c r="AF326" s="10">
        <v>67000000</v>
      </c>
      <c r="AG326" s="10" t="s">
        <v>315</v>
      </c>
    </row>
    <row r="327" spans="30:33" x14ac:dyDescent="0.25">
      <c r="AD327" s="10">
        <v>67230000</v>
      </c>
      <c r="AE327" s="10" t="s">
        <v>350</v>
      </c>
      <c r="AF327" s="10">
        <v>67000000</v>
      </c>
      <c r="AG327" s="10" t="s">
        <v>315</v>
      </c>
    </row>
    <row r="328" spans="30:33" x14ac:dyDescent="0.25">
      <c r="AD328" s="10">
        <v>67235000</v>
      </c>
      <c r="AE328" s="10" t="s">
        <v>351</v>
      </c>
      <c r="AF328" s="10">
        <v>67000000</v>
      </c>
      <c r="AG328" s="10" t="s">
        <v>315</v>
      </c>
    </row>
    <row r="329" spans="30:33" x14ac:dyDescent="0.25">
      <c r="AD329" s="10">
        <v>67240000</v>
      </c>
      <c r="AE329" s="10" t="s">
        <v>352</v>
      </c>
      <c r="AF329" s="10">
        <v>67000000</v>
      </c>
      <c r="AG329" s="10" t="s">
        <v>315</v>
      </c>
    </row>
    <row r="330" spans="30:33" x14ac:dyDescent="0.25">
      <c r="AD330" s="10">
        <v>67250000</v>
      </c>
      <c r="AE330" s="10" t="s">
        <v>353</v>
      </c>
      <c r="AF330" s="10">
        <v>67000000</v>
      </c>
      <c r="AG330" s="10" t="s">
        <v>315</v>
      </c>
    </row>
    <row r="331" spans="30:33" x14ac:dyDescent="0.25">
      <c r="AD331" s="10">
        <v>67255000</v>
      </c>
      <c r="AE331" s="10" t="s">
        <v>354</v>
      </c>
      <c r="AF331" s="10">
        <v>67000000</v>
      </c>
      <c r="AG331" s="10" t="s">
        <v>315</v>
      </c>
    </row>
    <row r="332" spans="30:33" x14ac:dyDescent="0.25">
      <c r="AD332" s="10">
        <v>67300000</v>
      </c>
      <c r="AE332" s="10" t="s">
        <v>355</v>
      </c>
      <c r="AF332" s="10">
        <v>67000000</v>
      </c>
      <c r="AG332" s="10" t="s">
        <v>315</v>
      </c>
    </row>
    <row r="333" spans="30:33" x14ac:dyDescent="0.25">
      <c r="AD333" s="10">
        <v>67305000</v>
      </c>
      <c r="AE333" s="10" t="s">
        <v>356</v>
      </c>
      <c r="AF333" s="10">
        <v>67000000</v>
      </c>
      <c r="AG333" s="10" t="s">
        <v>315</v>
      </c>
    </row>
    <row r="334" spans="30:33" x14ac:dyDescent="0.25">
      <c r="AD334" s="10">
        <v>67306000</v>
      </c>
      <c r="AE334" s="10" t="s">
        <v>357</v>
      </c>
      <c r="AF334" s="10">
        <v>67000000</v>
      </c>
      <c r="AG334" s="10" t="s">
        <v>315</v>
      </c>
    </row>
    <row r="335" spans="30:33" x14ac:dyDescent="0.25">
      <c r="AD335" s="10">
        <v>67310000</v>
      </c>
      <c r="AE335" s="10" t="s">
        <v>358</v>
      </c>
      <c r="AF335" s="10">
        <v>67000000</v>
      </c>
      <c r="AG335" s="10" t="s">
        <v>315</v>
      </c>
    </row>
    <row r="336" spans="30:33" x14ac:dyDescent="0.25">
      <c r="AD336" s="10">
        <v>67315000</v>
      </c>
      <c r="AE336" s="10" t="s">
        <v>359</v>
      </c>
      <c r="AF336" s="10">
        <v>67000000</v>
      </c>
      <c r="AG336" s="10" t="s">
        <v>315</v>
      </c>
    </row>
    <row r="337" spans="30:33" x14ac:dyDescent="0.25">
      <c r="AD337" s="10">
        <v>67320000</v>
      </c>
      <c r="AE337" s="10" t="s">
        <v>360</v>
      </c>
      <c r="AF337" s="10">
        <v>67000000</v>
      </c>
      <c r="AG337" s="10" t="s">
        <v>315</v>
      </c>
    </row>
    <row r="338" spans="30:33" x14ac:dyDescent="0.25">
      <c r="AD338" s="10">
        <v>67325000</v>
      </c>
      <c r="AE338" s="10" t="s">
        <v>361</v>
      </c>
      <c r="AF338" s="10">
        <v>67000000</v>
      </c>
      <c r="AG338" s="10" t="s">
        <v>315</v>
      </c>
    </row>
    <row r="339" spans="30:33" x14ac:dyDescent="0.25">
      <c r="AD339" s="10">
        <v>67330000</v>
      </c>
      <c r="AE339" s="10" t="s">
        <v>362</v>
      </c>
      <c r="AF339" s="10">
        <v>67000000</v>
      </c>
      <c r="AG339" s="10" t="s">
        <v>315</v>
      </c>
    </row>
    <row r="340" spans="30:33" x14ac:dyDescent="0.25">
      <c r="AD340" s="10">
        <v>67335000</v>
      </c>
      <c r="AE340" s="10" t="s">
        <v>363</v>
      </c>
      <c r="AF340" s="10">
        <v>67000000</v>
      </c>
      <c r="AG340" s="10" t="s">
        <v>315</v>
      </c>
    </row>
    <row r="341" spans="30:33" x14ac:dyDescent="0.25">
      <c r="AD341" s="10">
        <v>67340000</v>
      </c>
      <c r="AE341" s="10" t="s">
        <v>364</v>
      </c>
      <c r="AF341" s="10">
        <v>67000000</v>
      </c>
      <c r="AG341" s="10" t="s">
        <v>315</v>
      </c>
    </row>
    <row r="342" spans="30:33" x14ac:dyDescent="0.25">
      <c r="AD342" s="10">
        <v>67345000</v>
      </c>
      <c r="AE342" s="10" t="s">
        <v>365</v>
      </c>
      <c r="AF342" s="10">
        <v>67000000</v>
      </c>
      <c r="AG342" s="10" t="s">
        <v>315</v>
      </c>
    </row>
    <row r="343" spans="30:33" x14ac:dyDescent="0.25">
      <c r="AD343" s="10">
        <v>67350000</v>
      </c>
      <c r="AE343" s="10" t="s">
        <v>366</v>
      </c>
      <c r="AF343" s="10">
        <v>67000000</v>
      </c>
      <c r="AG343" s="10" t="s">
        <v>315</v>
      </c>
    </row>
    <row r="344" spans="30:33" x14ac:dyDescent="0.25">
      <c r="AD344" s="10">
        <v>67355000</v>
      </c>
      <c r="AE344" s="10" t="s">
        <v>367</v>
      </c>
      <c r="AF344" s="10">
        <v>67000000</v>
      </c>
      <c r="AG344" s="10" t="s">
        <v>315</v>
      </c>
    </row>
    <row r="345" spans="30:33" x14ac:dyDescent="0.25">
      <c r="AD345" s="10">
        <v>67360000</v>
      </c>
      <c r="AE345" s="10" t="s">
        <v>368</v>
      </c>
      <c r="AF345" s="10">
        <v>67000000</v>
      </c>
      <c r="AG345" s="10" t="s">
        <v>315</v>
      </c>
    </row>
    <row r="346" spans="30:33" x14ac:dyDescent="0.25">
      <c r="AD346" s="10">
        <v>67365000</v>
      </c>
      <c r="AE346" s="10" t="s">
        <v>369</v>
      </c>
      <c r="AF346" s="10">
        <v>67000000</v>
      </c>
      <c r="AG346" s="10" t="s">
        <v>315</v>
      </c>
    </row>
    <row r="347" spans="30:33" x14ac:dyDescent="0.25">
      <c r="AD347" s="10">
        <v>67400000</v>
      </c>
      <c r="AE347" s="10" t="s">
        <v>370</v>
      </c>
      <c r="AF347" s="10">
        <v>67000000</v>
      </c>
      <c r="AG347" s="10" t="s">
        <v>315</v>
      </c>
    </row>
    <row r="348" spans="30:33" x14ac:dyDescent="0.25">
      <c r="AD348" s="10">
        <v>67405000</v>
      </c>
      <c r="AE348" s="10" t="s">
        <v>371</v>
      </c>
      <c r="AF348" s="10">
        <v>67000000</v>
      </c>
      <c r="AG348" s="10" t="s">
        <v>315</v>
      </c>
    </row>
    <row r="349" spans="30:33" x14ac:dyDescent="0.25">
      <c r="AD349" s="10">
        <v>67410000</v>
      </c>
      <c r="AE349" s="10" t="s">
        <v>372</v>
      </c>
      <c r="AF349" s="10">
        <v>67000000</v>
      </c>
      <c r="AG349" s="10" t="s">
        <v>315</v>
      </c>
    </row>
    <row r="350" spans="30:33" x14ac:dyDescent="0.25">
      <c r="AD350" s="10">
        <v>67420000</v>
      </c>
      <c r="AE350" s="10" t="s">
        <v>373</v>
      </c>
      <c r="AF350" s="10">
        <v>67000000</v>
      </c>
      <c r="AG350" s="10" t="s">
        <v>315</v>
      </c>
    </row>
    <row r="351" spans="30:33" x14ac:dyDescent="0.25">
      <c r="AD351" s="10">
        <v>67425000</v>
      </c>
      <c r="AE351" s="10" t="s">
        <v>374</v>
      </c>
      <c r="AF351" s="10">
        <v>67000000</v>
      </c>
      <c r="AG351" s="10" t="s">
        <v>315</v>
      </c>
    </row>
    <row r="352" spans="30:33" x14ac:dyDescent="0.25">
      <c r="AD352" s="10">
        <v>67430000</v>
      </c>
      <c r="AE352" s="10" t="s">
        <v>375</v>
      </c>
      <c r="AF352" s="10">
        <v>67000000</v>
      </c>
      <c r="AG352" s="10" t="s">
        <v>315</v>
      </c>
    </row>
    <row r="353" spans="30:33" x14ac:dyDescent="0.25">
      <c r="AD353" s="10">
        <v>67435000</v>
      </c>
      <c r="AE353" s="10" t="s">
        <v>376</v>
      </c>
      <c r="AF353" s="10">
        <v>67000000</v>
      </c>
      <c r="AG353" s="10" t="s">
        <v>315</v>
      </c>
    </row>
    <row r="354" spans="30:33" x14ac:dyDescent="0.25">
      <c r="AD354" s="10">
        <v>67440000</v>
      </c>
      <c r="AE354" s="10" t="s">
        <v>377</v>
      </c>
      <c r="AF354" s="10">
        <v>67000000</v>
      </c>
      <c r="AG354" s="10" t="s">
        <v>315</v>
      </c>
    </row>
    <row r="355" spans="30:33" x14ac:dyDescent="0.25">
      <c r="AD355" s="10">
        <v>67445000</v>
      </c>
      <c r="AE355" s="10" t="s">
        <v>378</v>
      </c>
      <c r="AF355" s="10">
        <v>67000000</v>
      </c>
      <c r="AG355" s="10" t="s">
        <v>315</v>
      </c>
    </row>
    <row r="356" spans="30:33" x14ac:dyDescent="0.25">
      <c r="AD356" s="10">
        <v>67450000</v>
      </c>
      <c r="AE356" s="10" t="s">
        <v>379</v>
      </c>
      <c r="AF356" s="10">
        <v>67000000</v>
      </c>
      <c r="AG356" s="10" t="s">
        <v>315</v>
      </c>
    </row>
    <row r="357" spans="30:33" x14ac:dyDescent="0.25">
      <c r="AD357" s="10">
        <v>67455000</v>
      </c>
      <c r="AE357" s="10" t="s">
        <v>380</v>
      </c>
      <c r="AF357" s="10">
        <v>67000000</v>
      </c>
      <c r="AG357" s="10" t="s">
        <v>315</v>
      </c>
    </row>
    <row r="358" spans="30:33" x14ac:dyDescent="0.25">
      <c r="AD358" s="10">
        <v>67460000</v>
      </c>
      <c r="AE358" s="10" t="s">
        <v>381</v>
      </c>
      <c r="AF358" s="10">
        <v>67000000</v>
      </c>
      <c r="AG358" s="10" t="s">
        <v>315</v>
      </c>
    </row>
    <row r="359" spans="30:33" x14ac:dyDescent="0.25">
      <c r="AD359" s="10">
        <v>67470000</v>
      </c>
      <c r="AE359" s="10" t="s">
        <v>382</v>
      </c>
      <c r="AF359" s="10">
        <v>67000000</v>
      </c>
      <c r="AG359" s="10" t="s">
        <v>315</v>
      </c>
    </row>
    <row r="360" spans="30:33" x14ac:dyDescent="0.25">
      <c r="AD360" s="10">
        <v>67475000</v>
      </c>
      <c r="AE360" s="10" t="s">
        <v>383</v>
      </c>
      <c r="AF360" s="10">
        <v>67000000</v>
      </c>
      <c r="AG360" s="10" t="s">
        <v>315</v>
      </c>
    </row>
    <row r="361" spans="30:33" x14ac:dyDescent="0.25">
      <c r="AD361" s="10">
        <v>67480000</v>
      </c>
      <c r="AE361" s="10" t="s">
        <v>384</v>
      </c>
      <c r="AF361" s="10">
        <v>67000000</v>
      </c>
      <c r="AG361" s="10" t="s">
        <v>315</v>
      </c>
    </row>
    <row r="362" spans="30:33" x14ac:dyDescent="0.25">
      <c r="AD362" s="10">
        <v>67485000</v>
      </c>
      <c r="AE362" s="10" t="s">
        <v>385</v>
      </c>
      <c r="AF362" s="10">
        <v>67000000</v>
      </c>
      <c r="AG362" s="10" t="s">
        <v>315</v>
      </c>
    </row>
    <row r="363" spans="30:33" x14ac:dyDescent="0.25">
      <c r="AD363" s="10">
        <v>67500000</v>
      </c>
      <c r="AE363" s="10" t="s">
        <v>386</v>
      </c>
      <c r="AF363" s="10">
        <v>67000000</v>
      </c>
      <c r="AG363" s="10" t="s">
        <v>315</v>
      </c>
    </row>
    <row r="364" spans="30:33" x14ac:dyDescent="0.25">
      <c r="AD364" s="10">
        <v>67505000</v>
      </c>
      <c r="AE364" s="10" t="s">
        <v>387</v>
      </c>
      <c r="AF364" s="10">
        <v>67000000</v>
      </c>
      <c r="AG364" s="10" t="s">
        <v>315</v>
      </c>
    </row>
    <row r="365" spans="30:33" x14ac:dyDescent="0.25">
      <c r="AD365" s="10">
        <v>67510000</v>
      </c>
      <c r="AE365" s="10" t="s">
        <v>388</v>
      </c>
      <c r="AF365" s="10">
        <v>67000000</v>
      </c>
      <c r="AG365" s="10" t="s">
        <v>315</v>
      </c>
    </row>
    <row r="366" spans="30:33" x14ac:dyDescent="0.25">
      <c r="AD366" s="10">
        <v>67550000</v>
      </c>
      <c r="AE366" s="10" t="s">
        <v>389</v>
      </c>
      <c r="AF366" s="10">
        <v>67000000</v>
      </c>
      <c r="AG366" s="10" t="s">
        <v>315</v>
      </c>
    </row>
    <row r="367" spans="30:33" x14ac:dyDescent="0.25">
      <c r="AD367" s="10">
        <v>67555000</v>
      </c>
      <c r="AE367" s="10" t="s">
        <v>390</v>
      </c>
      <c r="AF367" s="10">
        <v>67000000</v>
      </c>
      <c r="AG367" s="10" t="s">
        <v>315</v>
      </c>
    </row>
    <row r="368" spans="30:33" x14ac:dyDescent="0.25">
      <c r="AD368" s="10">
        <v>67570000</v>
      </c>
      <c r="AE368" s="10" t="s">
        <v>391</v>
      </c>
      <c r="AF368" s="10">
        <v>67000000</v>
      </c>
      <c r="AG368" s="10" t="s">
        <v>315</v>
      </c>
    </row>
    <row r="369" spans="30:33" x14ac:dyDescent="0.25">
      <c r="AD369" s="10">
        <v>67590000</v>
      </c>
      <c r="AE369" s="10" t="s">
        <v>392</v>
      </c>
      <c r="AF369" s="10">
        <v>67000000</v>
      </c>
      <c r="AG369" s="10" t="s">
        <v>315</v>
      </c>
    </row>
    <row r="370" spans="30:33" x14ac:dyDescent="0.25">
      <c r="AD370" s="10">
        <v>67650000</v>
      </c>
      <c r="AE370" s="10" t="s">
        <v>393</v>
      </c>
      <c r="AF370" s="10">
        <v>67000000</v>
      </c>
      <c r="AG370" s="10" t="s">
        <v>315</v>
      </c>
    </row>
    <row r="371" spans="30:33" x14ac:dyDescent="0.25">
      <c r="AD371" s="10">
        <v>67670000</v>
      </c>
      <c r="AE371" s="10" t="s">
        <v>394</v>
      </c>
      <c r="AF371" s="10">
        <v>67000000</v>
      </c>
      <c r="AG371" s="10" t="s">
        <v>315</v>
      </c>
    </row>
    <row r="372" spans="30:33" x14ac:dyDescent="0.25">
      <c r="AD372" s="10">
        <v>67700000</v>
      </c>
      <c r="AE372" s="10" t="s">
        <v>395</v>
      </c>
      <c r="AF372" s="10">
        <v>67000000</v>
      </c>
      <c r="AG372" s="10" t="s">
        <v>315</v>
      </c>
    </row>
    <row r="373" spans="30:33" x14ac:dyDescent="0.25">
      <c r="AD373" s="10">
        <v>67998000</v>
      </c>
      <c r="AE373" s="10" t="s">
        <v>396</v>
      </c>
      <c r="AF373" s="10">
        <v>67000000</v>
      </c>
      <c r="AG373" s="10" t="s">
        <v>315</v>
      </c>
    </row>
    <row r="374" spans="30:33" x14ac:dyDescent="0.25">
      <c r="AD374" s="10">
        <v>68300000</v>
      </c>
      <c r="AE374" s="10" t="s">
        <v>397</v>
      </c>
      <c r="AF374" s="10">
        <v>68300001</v>
      </c>
      <c r="AG374" s="10" t="s">
        <v>398</v>
      </c>
    </row>
    <row r="375" spans="30:33" x14ac:dyDescent="0.25">
      <c r="AD375" s="12">
        <v>68300001</v>
      </c>
      <c r="AE375" s="12" t="s">
        <v>398</v>
      </c>
      <c r="AF375" s="10">
        <v>68300001</v>
      </c>
      <c r="AG375" s="10" t="s">
        <v>398</v>
      </c>
    </row>
    <row r="376" spans="30:33" x14ac:dyDescent="0.25">
      <c r="AD376" s="10">
        <v>68301000</v>
      </c>
      <c r="AE376" s="10" t="s">
        <v>399</v>
      </c>
      <c r="AF376" s="10">
        <v>68300001</v>
      </c>
      <c r="AG376" s="10" t="s">
        <v>398</v>
      </c>
    </row>
    <row r="377" spans="30:33" x14ac:dyDescent="0.25">
      <c r="AD377" s="10">
        <v>68302000</v>
      </c>
      <c r="AE377" s="10" t="s">
        <v>400</v>
      </c>
      <c r="AF377" s="10">
        <v>68300001</v>
      </c>
      <c r="AG377" s="10" t="s">
        <v>398</v>
      </c>
    </row>
    <row r="378" spans="30:33" x14ac:dyDescent="0.25">
      <c r="AD378" s="10">
        <v>68303000</v>
      </c>
      <c r="AE378" s="10" t="s">
        <v>401</v>
      </c>
      <c r="AF378" s="10">
        <v>68300001</v>
      </c>
      <c r="AG378" s="10" t="s">
        <v>398</v>
      </c>
    </row>
    <row r="379" spans="30:33" x14ac:dyDescent="0.25">
      <c r="AD379" s="10">
        <v>68305000</v>
      </c>
      <c r="AE379" s="10" t="s">
        <v>402</v>
      </c>
      <c r="AF379" s="10">
        <v>68300001</v>
      </c>
      <c r="AG379" s="10" t="s">
        <v>398</v>
      </c>
    </row>
    <row r="380" spans="30:33" x14ac:dyDescent="0.25">
      <c r="AD380" s="10">
        <v>68310000</v>
      </c>
      <c r="AE380" s="10" t="s">
        <v>403</v>
      </c>
      <c r="AF380" s="10">
        <v>68300001</v>
      </c>
      <c r="AG380" s="10" t="s">
        <v>398</v>
      </c>
    </row>
    <row r="381" spans="30:33" x14ac:dyDescent="0.25">
      <c r="AD381" s="10">
        <v>68315000</v>
      </c>
      <c r="AE381" s="10" t="s">
        <v>404</v>
      </c>
      <c r="AF381" s="10">
        <v>68300001</v>
      </c>
      <c r="AG381" s="10" t="s">
        <v>398</v>
      </c>
    </row>
    <row r="382" spans="30:33" x14ac:dyDescent="0.25">
      <c r="AD382" s="10">
        <v>68320000</v>
      </c>
      <c r="AE382" s="10" t="s">
        <v>405</v>
      </c>
      <c r="AF382" s="10">
        <v>68300001</v>
      </c>
      <c r="AG382" s="10" t="s">
        <v>398</v>
      </c>
    </row>
    <row r="383" spans="30:33" x14ac:dyDescent="0.25">
      <c r="AD383" s="10">
        <v>68330000</v>
      </c>
      <c r="AE383" s="10" t="s">
        <v>406</v>
      </c>
      <c r="AF383" s="10">
        <v>68300001</v>
      </c>
      <c r="AG383" s="10" t="s">
        <v>398</v>
      </c>
    </row>
    <row r="384" spans="30:33" x14ac:dyDescent="0.25">
      <c r="AD384" s="10">
        <v>68335000</v>
      </c>
      <c r="AE384" s="10" t="s">
        <v>407</v>
      </c>
      <c r="AF384" s="10">
        <v>68300001</v>
      </c>
      <c r="AG384" s="10" t="s">
        <v>398</v>
      </c>
    </row>
    <row r="385" spans="30:33" x14ac:dyDescent="0.25">
      <c r="AD385" s="10">
        <v>68337000</v>
      </c>
      <c r="AE385" s="10" t="s">
        <v>408</v>
      </c>
      <c r="AF385" s="10">
        <v>68300001</v>
      </c>
      <c r="AG385" s="10" t="s">
        <v>398</v>
      </c>
    </row>
    <row r="386" spans="30:33" x14ac:dyDescent="0.25">
      <c r="AD386" s="10">
        <v>68338000</v>
      </c>
      <c r="AE386" s="10" t="s">
        <v>409</v>
      </c>
      <c r="AF386" s="10">
        <v>68300001</v>
      </c>
      <c r="AG386" s="10" t="s">
        <v>398</v>
      </c>
    </row>
    <row r="387" spans="30:33" x14ac:dyDescent="0.25">
      <c r="AD387" s="10">
        <v>68390001</v>
      </c>
      <c r="AE387" s="10" t="s">
        <v>410</v>
      </c>
      <c r="AF387" s="10">
        <v>68300001</v>
      </c>
      <c r="AG387" s="10" t="s">
        <v>398</v>
      </c>
    </row>
    <row r="388" spans="30:33" x14ac:dyDescent="0.25">
      <c r="AD388" s="12">
        <v>68500000</v>
      </c>
      <c r="AE388" s="12" t="s">
        <v>411</v>
      </c>
      <c r="AF388" s="10">
        <v>68500000</v>
      </c>
      <c r="AG388" s="10" t="s">
        <v>411</v>
      </c>
    </row>
    <row r="389" spans="30:33" x14ac:dyDescent="0.25">
      <c r="AD389" s="10">
        <v>68504000</v>
      </c>
      <c r="AE389" s="10" t="s">
        <v>412</v>
      </c>
      <c r="AF389" s="10">
        <v>68500000</v>
      </c>
      <c r="AG389" s="10" t="s">
        <v>411</v>
      </c>
    </row>
    <row r="390" spans="30:33" x14ac:dyDescent="0.25">
      <c r="AD390" s="10">
        <v>68505000</v>
      </c>
      <c r="AE390" s="10" t="s">
        <v>413</v>
      </c>
      <c r="AF390" s="10">
        <v>68500000</v>
      </c>
      <c r="AG390" s="10" t="s">
        <v>411</v>
      </c>
    </row>
    <row r="391" spans="30:33" x14ac:dyDescent="0.25">
      <c r="AD391" s="10">
        <v>68505001</v>
      </c>
      <c r="AE391" s="10" t="s">
        <v>414</v>
      </c>
      <c r="AF391" s="10">
        <v>68500000</v>
      </c>
      <c r="AG391" s="10" t="s">
        <v>411</v>
      </c>
    </row>
    <row r="392" spans="30:33" x14ac:dyDescent="0.25">
      <c r="AD392" s="10">
        <v>68505101</v>
      </c>
      <c r="AE392" s="10" t="s">
        <v>415</v>
      </c>
      <c r="AF392" s="10">
        <v>68500000</v>
      </c>
      <c r="AG392" s="10" t="s">
        <v>411</v>
      </c>
    </row>
    <row r="393" spans="30:33" x14ac:dyDescent="0.25">
      <c r="AD393" s="10">
        <v>68505201</v>
      </c>
      <c r="AE393" s="10" t="s">
        <v>416</v>
      </c>
      <c r="AF393" s="10">
        <v>68500000</v>
      </c>
      <c r="AG393" s="10" t="s">
        <v>411</v>
      </c>
    </row>
    <row r="394" spans="30:33" x14ac:dyDescent="0.25">
      <c r="AD394" s="10">
        <v>68505301</v>
      </c>
      <c r="AE394" s="10" t="s">
        <v>417</v>
      </c>
      <c r="AF394" s="10">
        <v>68500000</v>
      </c>
      <c r="AG394" s="10" t="s">
        <v>411</v>
      </c>
    </row>
    <row r="395" spans="30:33" x14ac:dyDescent="0.25">
      <c r="AD395" s="10">
        <v>68505401</v>
      </c>
      <c r="AE395" s="10" t="s">
        <v>418</v>
      </c>
      <c r="AF395" s="10">
        <v>68500000</v>
      </c>
      <c r="AG395" s="10" t="s">
        <v>411</v>
      </c>
    </row>
    <row r="396" spans="30:33" x14ac:dyDescent="0.25">
      <c r="AD396" s="10">
        <v>68505501</v>
      </c>
      <c r="AE396" s="10" t="s">
        <v>419</v>
      </c>
      <c r="AF396" s="10">
        <v>68500000</v>
      </c>
      <c r="AG396" s="10" t="s">
        <v>411</v>
      </c>
    </row>
    <row r="397" spans="30:33" x14ac:dyDescent="0.25">
      <c r="AD397" s="10">
        <v>68510000</v>
      </c>
      <c r="AE397" s="10" t="s">
        <v>420</v>
      </c>
      <c r="AF397" s="10">
        <v>68500000</v>
      </c>
      <c r="AG397" s="10" t="s">
        <v>411</v>
      </c>
    </row>
    <row r="398" spans="30:33" x14ac:dyDescent="0.25">
      <c r="AD398" s="10">
        <v>68511000</v>
      </c>
      <c r="AE398" s="10" t="s">
        <v>421</v>
      </c>
      <c r="AF398" s="10">
        <v>68500000</v>
      </c>
      <c r="AG398" s="10" t="s">
        <v>411</v>
      </c>
    </row>
    <row r="399" spans="30:33" x14ac:dyDescent="0.25">
      <c r="AD399" s="10">
        <v>68512000</v>
      </c>
      <c r="AE399" s="10" t="s">
        <v>422</v>
      </c>
      <c r="AF399" s="10">
        <v>68500000</v>
      </c>
      <c r="AG399" s="10" t="s">
        <v>411</v>
      </c>
    </row>
    <row r="400" spans="30:33" x14ac:dyDescent="0.25">
      <c r="AD400" s="10">
        <v>68515000</v>
      </c>
      <c r="AE400" s="10" t="s">
        <v>423</v>
      </c>
      <c r="AF400" s="10">
        <v>68500000</v>
      </c>
      <c r="AG400" s="10" t="s">
        <v>411</v>
      </c>
    </row>
    <row r="401" spans="30:33" x14ac:dyDescent="0.25">
      <c r="AD401" s="10">
        <v>68520000</v>
      </c>
      <c r="AE401" s="10" t="s">
        <v>424</v>
      </c>
      <c r="AF401" s="10">
        <v>68500000</v>
      </c>
      <c r="AG401" s="10" t="s">
        <v>411</v>
      </c>
    </row>
    <row r="402" spans="30:33" x14ac:dyDescent="0.25">
      <c r="AD402" s="10">
        <v>68525000</v>
      </c>
      <c r="AE402" s="10" t="s">
        <v>425</v>
      </c>
      <c r="AF402" s="10">
        <v>68500000</v>
      </c>
      <c r="AG402" s="10" t="s">
        <v>411</v>
      </c>
    </row>
    <row r="403" spans="30:33" x14ac:dyDescent="0.25">
      <c r="AD403" s="10">
        <v>68530000</v>
      </c>
      <c r="AE403" s="10" t="s">
        <v>426</v>
      </c>
      <c r="AF403" s="10">
        <v>68500000</v>
      </c>
      <c r="AG403" s="10" t="s">
        <v>411</v>
      </c>
    </row>
    <row r="404" spans="30:33" x14ac:dyDescent="0.25">
      <c r="AD404" s="10">
        <v>68535000</v>
      </c>
      <c r="AE404" s="10" t="s">
        <v>427</v>
      </c>
      <c r="AF404" s="10">
        <v>68500000</v>
      </c>
      <c r="AG404" s="10" t="s">
        <v>411</v>
      </c>
    </row>
    <row r="405" spans="30:33" x14ac:dyDescent="0.25">
      <c r="AD405" s="10">
        <v>68540000</v>
      </c>
      <c r="AE405" s="10" t="s">
        <v>428</v>
      </c>
      <c r="AF405" s="10">
        <v>68500000</v>
      </c>
      <c r="AG405" s="10" t="s">
        <v>411</v>
      </c>
    </row>
    <row r="406" spans="30:33" x14ac:dyDescent="0.25">
      <c r="AD406" s="10">
        <v>68590000</v>
      </c>
      <c r="AE406" s="10" t="s">
        <v>429</v>
      </c>
      <c r="AF406" s="10">
        <v>68500000</v>
      </c>
      <c r="AG406" s="10" t="s">
        <v>411</v>
      </c>
    </row>
    <row r="407" spans="30:33" x14ac:dyDescent="0.25">
      <c r="AD407" s="10">
        <v>68599901</v>
      </c>
      <c r="AE407" s="10" t="s">
        <v>430</v>
      </c>
      <c r="AF407" s="10">
        <v>68500000</v>
      </c>
      <c r="AG407" s="10" t="s">
        <v>411</v>
      </c>
    </row>
    <row r="408" spans="30:33" x14ac:dyDescent="0.25">
      <c r="AD408" s="10">
        <v>68600000</v>
      </c>
      <c r="AE408" s="10" t="s">
        <v>431</v>
      </c>
      <c r="AF408" s="10">
        <v>68600001</v>
      </c>
      <c r="AG408" s="10" t="s">
        <v>432</v>
      </c>
    </row>
    <row r="409" spans="30:33" x14ac:dyDescent="0.25">
      <c r="AD409" s="12">
        <v>68600001</v>
      </c>
      <c r="AE409" s="12" t="s">
        <v>432</v>
      </c>
      <c r="AF409" s="10">
        <v>68600001</v>
      </c>
      <c r="AG409" s="10" t="s">
        <v>432</v>
      </c>
    </row>
    <row r="410" spans="30:33" x14ac:dyDescent="0.25">
      <c r="AD410" s="10">
        <v>68605000</v>
      </c>
      <c r="AE410" s="10" t="s">
        <v>433</v>
      </c>
      <c r="AF410" s="10">
        <v>68600001</v>
      </c>
      <c r="AG410" s="10" t="s">
        <v>432</v>
      </c>
    </row>
    <row r="411" spans="30:33" x14ac:dyDescent="0.25">
      <c r="AD411" s="10">
        <v>68610000</v>
      </c>
      <c r="AE411" s="10" t="s">
        <v>434</v>
      </c>
      <c r="AF411" s="10">
        <v>68600001</v>
      </c>
      <c r="AG411" s="10" t="s">
        <v>432</v>
      </c>
    </row>
    <row r="412" spans="30:33" x14ac:dyDescent="0.25">
      <c r="AD412" s="10">
        <v>68615000</v>
      </c>
      <c r="AE412" s="10" t="s">
        <v>435</v>
      </c>
      <c r="AF412" s="10">
        <v>68600001</v>
      </c>
      <c r="AG412" s="10" t="s">
        <v>432</v>
      </c>
    </row>
    <row r="413" spans="30:33" x14ac:dyDescent="0.25">
      <c r="AD413" s="10">
        <v>68620000</v>
      </c>
      <c r="AE413" s="10" t="s">
        <v>436</v>
      </c>
      <c r="AF413" s="10">
        <v>68600001</v>
      </c>
      <c r="AG413" s="10" t="s">
        <v>432</v>
      </c>
    </row>
    <row r="414" spans="30:33" x14ac:dyDescent="0.25">
      <c r="AD414" s="10">
        <v>68650000</v>
      </c>
      <c r="AE414" s="10" t="s">
        <v>437</v>
      </c>
      <c r="AF414" s="10">
        <v>68600001</v>
      </c>
      <c r="AG414" s="10" t="s">
        <v>432</v>
      </c>
    </row>
    <row r="415" spans="30:33" x14ac:dyDescent="0.25">
      <c r="AD415" s="10">
        <v>68655000</v>
      </c>
      <c r="AE415" s="10" t="s">
        <v>438</v>
      </c>
      <c r="AF415" s="10">
        <v>68600001</v>
      </c>
      <c r="AG415" s="10" t="s">
        <v>432</v>
      </c>
    </row>
    <row r="416" spans="30:33" x14ac:dyDescent="0.25">
      <c r="AD416" s="10">
        <v>68750000</v>
      </c>
      <c r="AE416" s="10" t="s">
        <v>439</v>
      </c>
      <c r="AF416" s="10">
        <v>68750001</v>
      </c>
      <c r="AG416" s="10" t="s">
        <v>440</v>
      </c>
    </row>
    <row r="417" spans="30:33" x14ac:dyDescent="0.25">
      <c r="AD417" s="12">
        <v>68750001</v>
      </c>
      <c r="AE417" s="12" t="s">
        <v>440</v>
      </c>
      <c r="AF417" s="10">
        <v>68750001</v>
      </c>
      <c r="AG417" s="10" t="s">
        <v>440</v>
      </c>
    </row>
    <row r="418" spans="30:33" x14ac:dyDescent="0.25">
      <c r="AD418" s="10">
        <v>68750100</v>
      </c>
      <c r="AE418" s="10" t="s">
        <v>441</v>
      </c>
      <c r="AF418" s="10">
        <v>68750001</v>
      </c>
      <c r="AG418" s="10" t="s">
        <v>440</v>
      </c>
    </row>
    <row r="419" spans="30:33" x14ac:dyDescent="0.25">
      <c r="AD419" s="10">
        <v>68755000</v>
      </c>
      <c r="AE419" s="10" t="s">
        <v>442</v>
      </c>
      <c r="AF419" s="10">
        <v>68750001</v>
      </c>
      <c r="AG419" s="10" t="s">
        <v>440</v>
      </c>
    </row>
    <row r="420" spans="30:33" x14ac:dyDescent="0.25">
      <c r="AD420" s="10">
        <v>68755001</v>
      </c>
      <c r="AE420" s="10" t="s">
        <v>443</v>
      </c>
      <c r="AF420" s="10">
        <v>68750001</v>
      </c>
      <c r="AG420" s="10" t="s">
        <v>440</v>
      </c>
    </row>
    <row r="421" spans="30:33" x14ac:dyDescent="0.25">
      <c r="AD421" s="10">
        <v>68760000</v>
      </c>
      <c r="AE421" s="10" t="s">
        <v>444</v>
      </c>
      <c r="AF421" s="10">
        <v>68750001</v>
      </c>
      <c r="AG421" s="10" t="s">
        <v>440</v>
      </c>
    </row>
    <row r="422" spans="30:33" x14ac:dyDescent="0.25">
      <c r="AD422" s="10">
        <v>68765000</v>
      </c>
      <c r="AE422" s="10" t="s">
        <v>445</v>
      </c>
      <c r="AF422" s="10">
        <v>68750001</v>
      </c>
      <c r="AG422" s="10" t="s">
        <v>440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8E78-D37E-4138-85CE-BC2E1A2B8E08}">
  <dimension ref="A1:F8"/>
  <sheetViews>
    <sheetView workbookViewId="0">
      <pane ySplit="4" topLeftCell="A5" activePane="bottomLeft" state="frozen"/>
      <selection pane="bottomLeft" activeCell="B4" sqref="B4"/>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446</v>
      </c>
    </row>
    <row r="2" spans="1:6" ht="18.75" x14ac:dyDescent="0.3">
      <c r="A2" s="5" t="s">
        <v>447</v>
      </c>
      <c r="E2" s="14">
        <f>SUBTOTAL(9,Input!Q2:Q20000)</f>
        <v>0</v>
      </c>
      <c r="F2" s="5" t="s">
        <v>454</v>
      </c>
    </row>
    <row r="4" spans="1:6" x14ac:dyDescent="0.25">
      <c r="A4" s="7" t="s">
        <v>11</v>
      </c>
      <c r="B4" s="7" t="s">
        <v>6</v>
      </c>
      <c r="C4" s="7" t="s">
        <v>17</v>
      </c>
      <c r="D4" s="7" t="s">
        <v>12</v>
      </c>
      <c r="E4" t="s">
        <v>451</v>
      </c>
    </row>
    <row r="5" spans="1:6" x14ac:dyDescent="0.25">
      <c r="A5" t="s">
        <v>448</v>
      </c>
      <c r="B5" t="s">
        <v>448</v>
      </c>
      <c r="C5" t="s">
        <v>448</v>
      </c>
      <c r="D5" t="s">
        <v>448</v>
      </c>
      <c r="E5" s="9"/>
    </row>
    <row r="6" spans="1:6" x14ac:dyDescent="0.25">
      <c r="A6" t="s">
        <v>450</v>
      </c>
      <c r="E6" s="9"/>
    </row>
    <row r="7" spans="1:6" x14ac:dyDescent="0.25">
      <c r="E7" s="9"/>
    </row>
    <row r="8" spans="1:6" x14ac:dyDescent="0.25">
      <c r="A8" t="s">
        <v>449</v>
      </c>
      <c r="E8"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F00D-ADD0-4715-9D72-960514F66E5E}">
  <dimension ref="A1:G9"/>
  <sheetViews>
    <sheetView workbookViewId="0">
      <pane ySplit="5" topLeftCell="A6" activePane="bottomLeft" state="frozen"/>
      <selection pane="bottomLeft"/>
    </sheetView>
  </sheetViews>
  <sheetFormatPr defaultRowHeight="15" x14ac:dyDescent="0.25"/>
  <cols>
    <col min="1" max="1" width="17" customWidth="1"/>
    <col min="3" max="3" width="11.42578125" bestFit="1" customWidth="1"/>
    <col min="4" max="5" width="8.28515625" bestFit="1" customWidth="1"/>
    <col min="6" max="6" width="14.85546875" bestFit="1" customWidth="1"/>
  </cols>
  <sheetData>
    <row r="1" spans="1:7" x14ac:dyDescent="0.25">
      <c r="A1" s="8" t="s">
        <v>452</v>
      </c>
    </row>
    <row r="2" spans="1:7" ht="18.75" x14ac:dyDescent="0.3">
      <c r="A2" s="8"/>
      <c r="F2" s="14">
        <f>SUBTOTAL(9,Input!Q2:Q20000)</f>
        <v>0</v>
      </c>
      <c r="G2" s="5" t="s">
        <v>454</v>
      </c>
    </row>
    <row r="4" spans="1:7" x14ac:dyDescent="0.25">
      <c r="B4" s="6">
        <v>50</v>
      </c>
      <c r="C4" s="6" t="e">
        <f>_xlfn.XLOOKUP(Input!P2,Input!$AD$2:$AD$422,Input!$AF$2:$AF$422)</f>
        <v>#N/A</v>
      </c>
      <c r="D4" s="6" t="e">
        <f>_xlfn.XLOOKUP(Input!P2,Input!$AD$2:$AD$422,Input!$AG$2:$AG$422)</f>
        <v>#N/A</v>
      </c>
      <c r="E4" s="6"/>
      <c r="F4" s="6" t="s">
        <v>453</v>
      </c>
    </row>
    <row r="5" spans="1:7" x14ac:dyDescent="0.25">
      <c r="A5" s="7" t="s">
        <v>11</v>
      </c>
      <c r="B5" s="7" t="s">
        <v>20</v>
      </c>
      <c r="C5" s="7" t="s">
        <v>18</v>
      </c>
      <c r="D5" s="7" t="s">
        <v>19</v>
      </c>
      <c r="E5" s="7" t="s">
        <v>12</v>
      </c>
      <c r="F5" t="s">
        <v>451</v>
      </c>
    </row>
    <row r="6" spans="1:7" x14ac:dyDescent="0.25">
      <c r="A6" t="s">
        <v>448</v>
      </c>
      <c r="B6" t="s">
        <v>448</v>
      </c>
      <c r="C6" t="s">
        <v>448</v>
      </c>
      <c r="D6" t="s">
        <v>448</v>
      </c>
      <c r="E6" t="s">
        <v>448</v>
      </c>
      <c r="F6" s="9"/>
    </row>
    <row r="7" spans="1:7" x14ac:dyDescent="0.25">
      <c r="A7" t="s">
        <v>450</v>
      </c>
      <c r="F7" s="9"/>
    </row>
    <row r="8" spans="1:7" x14ac:dyDescent="0.25">
      <c r="F8" s="9"/>
    </row>
    <row r="9" spans="1:7" x14ac:dyDescent="0.25">
      <c r="A9" t="s">
        <v>449</v>
      </c>
      <c r="F9"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4B49-9F01-4018-8069-85C6B789CB87}">
  <dimension ref="A1:BQ712"/>
  <sheetViews>
    <sheetView workbookViewId="0">
      <pane ySplit="12" topLeftCell="A13"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6"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28" t="s">
        <v>488</v>
      </c>
    </row>
    <row r="2" spans="1:69" ht="26.25" x14ac:dyDescent="0.4">
      <c r="A2" s="28"/>
    </row>
    <row r="3" spans="1:69" ht="26.25" x14ac:dyDescent="0.4">
      <c r="A3" s="28"/>
    </row>
    <row r="4" spans="1:69" ht="26.25" x14ac:dyDescent="0.4">
      <c r="A4" s="28"/>
    </row>
    <row r="5" spans="1:69" ht="26.25" x14ac:dyDescent="0.4">
      <c r="A5" s="28"/>
    </row>
    <row r="6" spans="1:69" ht="26.25" x14ac:dyDescent="0.4">
      <c r="A6" s="28"/>
    </row>
    <row r="7" spans="1:69" ht="26.25" x14ac:dyDescent="0.4">
      <c r="A7" s="28"/>
    </row>
    <row r="8" spans="1:69" ht="26.25" x14ac:dyDescent="0.4">
      <c r="A8" s="28"/>
    </row>
    <row r="9" spans="1:69" ht="26.25" x14ac:dyDescent="0.4">
      <c r="A9" s="28" t="s">
        <v>489</v>
      </c>
    </row>
    <row r="10" spans="1:69" ht="14.25" customHeight="1" x14ac:dyDescent="0.4">
      <c r="A10" s="28"/>
    </row>
    <row r="11" spans="1:69" ht="14.25" customHeight="1" x14ac:dyDescent="0.4">
      <c r="A11" s="28"/>
    </row>
    <row r="12" spans="1:69" s="31" customFormat="1" ht="48.75" customHeight="1" x14ac:dyDescent="0.25">
      <c r="A12" s="30" t="s">
        <v>490</v>
      </c>
      <c r="B12" s="30" t="s">
        <v>491</v>
      </c>
      <c r="C12" s="30" t="s">
        <v>492</v>
      </c>
      <c r="D12" s="30" t="s">
        <v>493</v>
      </c>
      <c r="E12" s="30" t="s">
        <v>494</v>
      </c>
      <c r="F12" s="30" t="s">
        <v>495</v>
      </c>
      <c r="G12" s="30" t="s">
        <v>496</v>
      </c>
      <c r="H12" s="30" t="s">
        <v>497</v>
      </c>
      <c r="I12" s="30" t="s">
        <v>498</v>
      </c>
      <c r="J12" s="31" t="s">
        <v>499</v>
      </c>
      <c r="K12" s="31" t="s">
        <v>500</v>
      </c>
      <c r="L12" s="31" t="s">
        <v>501</v>
      </c>
      <c r="M12" s="30" t="s">
        <v>502</v>
      </c>
      <c r="N12" s="30" t="s">
        <v>503</v>
      </c>
      <c r="O12" s="31" t="s">
        <v>504</v>
      </c>
      <c r="P12" s="31" t="s">
        <v>505</v>
      </c>
      <c r="Q12" s="32" t="s">
        <v>506</v>
      </c>
      <c r="R12" s="30" t="s">
        <v>7</v>
      </c>
      <c r="S12" s="31" t="s">
        <v>9</v>
      </c>
      <c r="T12" s="31" t="s">
        <v>507</v>
      </c>
      <c r="U12" s="30" t="s">
        <v>11</v>
      </c>
      <c r="V12" s="30" t="s">
        <v>10</v>
      </c>
      <c r="W12" s="31" t="s">
        <v>508</v>
      </c>
      <c r="X12" s="30" t="s">
        <v>12</v>
      </c>
      <c r="Y12" s="31" t="s">
        <v>509</v>
      </c>
      <c r="Z12" s="30" t="s">
        <v>510</v>
      </c>
      <c r="AA12" s="31" t="s">
        <v>511</v>
      </c>
      <c r="AB12" s="31" t="s">
        <v>512</v>
      </c>
      <c r="AC12" s="30" t="s">
        <v>513</v>
      </c>
      <c r="AD12" s="31" t="s">
        <v>514</v>
      </c>
      <c r="AE12" s="31" t="s">
        <v>515</v>
      </c>
      <c r="AF12" s="31" t="s">
        <v>516</v>
      </c>
      <c r="AG12" s="31" t="s">
        <v>517</v>
      </c>
      <c r="AH12" s="31" t="s">
        <v>518</v>
      </c>
      <c r="AI12" s="31" t="s">
        <v>519</v>
      </c>
      <c r="AJ12" s="31" t="s">
        <v>520</v>
      </c>
      <c r="AK12" s="30" t="s">
        <v>521</v>
      </c>
      <c r="AL12" s="31" t="s">
        <v>522</v>
      </c>
      <c r="AM12" s="31" t="s">
        <v>523</v>
      </c>
      <c r="AN12" s="31" t="s">
        <v>524</v>
      </c>
      <c r="AO12" s="31" t="s">
        <v>525</v>
      </c>
      <c r="AP12" s="31" t="s">
        <v>526</v>
      </c>
      <c r="AQ12" s="31" t="s">
        <v>527</v>
      </c>
      <c r="AR12" s="31" t="s">
        <v>528</v>
      </c>
      <c r="AS12" s="31" t="s">
        <v>529</v>
      </c>
      <c r="AT12" s="31" t="s">
        <v>530</v>
      </c>
      <c r="AU12" s="31" t="s">
        <v>531</v>
      </c>
      <c r="AV12" s="31" t="s">
        <v>532</v>
      </c>
      <c r="AW12" s="31" t="s">
        <v>533</v>
      </c>
      <c r="AX12" s="31" t="s">
        <v>534</v>
      </c>
      <c r="AY12" s="31" t="s">
        <v>535</v>
      </c>
      <c r="AZ12" s="31" t="s">
        <v>536</v>
      </c>
      <c r="BA12" s="31" t="s">
        <v>537</v>
      </c>
      <c r="BB12" s="31" t="s">
        <v>538</v>
      </c>
      <c r="BC12" s="31" t="s">
        <v>539</v>
      </c>
      <c r="BD12" s="31" t="s">
        <v>539</v>
      </c>
      <c r="BE12" s="31" t="s">
        <v>539</v>
      </c>
      <c r="BF12" s="31" t="s">
        <v>539</v>
      </c>
      <c r="BG12" s="31" t="s">
        <v>540</v>
      </c>
      <c r="BH12" s="31" t="s">
        <v>541</v>
      </c>
      <c r="BI12" s="31" t="s">
        <v>542</v>
      </c>
      <c r="BJ12" s="31" t="s">
        <v>543</v>
      </c>
      <c r="BK12" s="31" t="s">
        <v>544</v>
      </c>
      <c r="BL12" s="31" t="s">
        <v>545</v>
      </c>
      <c r="BM12" s="33" t="s">
        <v>546</v>
      </c>
      <c r="BN12" s="31" t="s">
        <v>547</v>
      </c>
      <c r="BO12" s="31" t="s">
        <v>548</v>
      </c>
      <c r="BP12" s="31" t="s">
        <v>549</v>
      </c>
      <c r="BQ12" s="31" t="s">
        <v>550</v>
      </c>
    </row>
    <row r="13" spans="1:69" x14ac:dyDescent="0.25">
      <c r="A13" s="34" t="s">
        <v>551</v>
      </c>
      <c r="B13" s="35" t="s">
        <v>552</v>
      </c>
      <c r="C13" s="34" t="s">
        <v>553</v>
      </c>
      <c r="D13" s="35" t="s">
        <v>554</v>
      </c>
      <c r="E13" s="34">
        <v>13</v>
      </c>
      <c r="F13" s="34" t="s">
        <v>555</v>
      </c>
      <c r="G13" s="34" t="s">
        <v>556</v>
      </c>
      <c r="H13" s="34" t="s">
        <v>562</v>
      </c>
      <c r="I13" s="34" t="s">
        <v>567</v>
      </c>
      <c r="J13" s="34"/>
      <c r="K13" s="34"/>
      <c r="L13" s="34"/>
      <c r="M13" s="34">
        <v>40</v>
      </c>
      <c r="N13" s="34">
        <v>68500000</v>
      </c>
      <c r="O13" s="34"/>
      <c r="P13" s="34"/>
      <c r="Q13" s="36">
        <v>13454.36</v>
      </c>
      <c r="R13" s="34"/>
      <c r="S13" s="34"/>
      <c r="T13" s="34"/>
      <c r="U13" s="37">
        <v>2222222222</v>
      </c>
      <c r="V13" s="34" t="s">
        <v>557</v>
      </c>
      <c r="W13" s="34" t="s">
        <v>558</v>
      </c>
      <c r="X13" s="34" t="s">
        <v>559</v>
      </c>
      <c r="Y13" s="34"/>
      <c r="Z13" s="34" t="s">
        <v>560</v>
      </c>
      <c r="AA13" s="35"/>
      <c r="AB13" s="34"/>
      <c r="AC13" s="34" t="s">
        <v>568</v>
      </c>
      <c r="AD13" s="34"/>
      <c r="AE13" s="34"/>
      <c r="AF13" s="34"/>
      <c r="AG13" s="34"/>
      <c r="AH13" s="34"/>
      <c r="AI13" s="34"/>
      <c r="AJ13" s="34"/>
      <c r="AK13" s="38" t="s">
        <v>561</v>
      </c>
      <c r="AL13" s="34"/>
      <c r="AM13" s="35"/>
      <c r="AN13" s="34"/>
      <c r="AO13" s="34"/>
      <c r="AV13" s="34"/>
      <c r="AW13" s="34"/>
      <c r="AX13" s="34"/>
      <c r="AY13" s="34"/>
      <c r="AZ13" s="34"/>
      <c r="BA13" s="34"/>
      <c r="BB13" s="34"/>
      <c r="BC13" s="34"/>
      <c r="BD13" s="34"/>
      <c r="BE13" s="34"/>
      <c r="BF13" s="34"/>
      <c r="BG13" s="34"/>
      <c r="BH13" s="34"/>
      <c r="BI13" s="34"/>
      <c r="BJ13" s="34"/>
      <c r="BK13" s="34"/>
      <c r="BL13" s="34"/>
      <c r="BM13" s="34"/>
      <c r="BN13" s="39"/>
      <c r="BO13" s="39"/>
      <c r="BP13" s="39"/>
      <c r="BQ13" s="39"/>
    </row>
    <row r="14" spans="1:69" x14ac:dyDescent="0.25">
      <c r="A14" s="34"/>
      <c r="B14" s="35" t="s">
        <v>552</v>
      </c>
      <c r="C14" s="34" t="s">
        <v>553</v>
      </c>
      <c r="D14" s="35" t="s">
        <v>554</v>
      </c>
      <c r="E14" s="34">
        <v>13</v>
      </c>
      <c r="F14" s="34" t="s">
        <v>555</v>
      </c>
      <c r="G14" s="34" t="s">
        <v>556</v>
      </c>
      <c r="H14" s="34" t="s">
        <v>562</v>
      </c>
      <c r="I14" s="34" t="s">
        <v>567</v>
      </c>
      <c r="J14" s="34"/>
      <c r="K14" s="34"/>
      <c r="L14" s="34"/>
      <c r="M14" s="34">
        <v>50</v>
      </c>
      <c r="N14" s="34">
        <v>20200001</v>
      </c>
      <c r="O14" s="34"/>
      <c r="P14" s="34"/>
      <c r="Q14" s="36">
        <v>13454.36</v>
      </c>
      <c r="R14" s="34"/>
      <c r="S14" s="34"/>
      <c r="T14" s="34"/>
      <c r="U14" s="37">
        <v>2222222222</v>
      </c>
      <c r="V14" s="34" t="s">
        <v>557</v>
      </c>
      <c r="W14" s="34"/>
      <c r="X14" s="34" t="s">
        <v>559</v>
      </c>
      <c r="Y14" s="34" t="s">
        <v>559</v>
      </c>
      <c r="Z14" s="34" t="s">
        <v>560</v>
      </c>
      <c r="AA14" s="35"/>
      <c r="AB14" s="34"/>
      <c r="AC14" s="34" t="s">
        <v>568</v>
      </c>
      <c r="AD14" s="34"/>
      <c r="AE14" s="34"/>
      <c r="AF14" s="34"/>
      <c r="AG14" s="34"/>
      <c r="AH14" s="34"/>
      <c r="AI14" s="34"/>
      <c r="AJ14" s="34"/>
      <c r="AK14" s="38" t="s">
        <v>561</v>
      </c>
      <c r="AL14" s="34"/>
      <c r="AM14" s="35"/>
      <c r="AN14" s="34"/>
      <c r="AO14" s="34"/>
      <c r="AV14" s="34"/>
      <c r="AW14" s="34"/>
      <c r="AX14" s="34"/>
      <c r="AY14" s="34"/>
      <c r="AZ14" s="34"/>
      <c r="BA14" s="34"/>
      <c r="BB14" s="34"/>
      <c r="BC14" s="34"/>
      <c r="BD14" s="34"/>
      <c r="BE14" s="34"/>
      <c r="BF14" s="34"/>
      <c r="BG14" s="34"/>
      <c r="BH14" s="34"/>
      <c r="BI14" s="34"/>
      <c r="BJ14" s="34"/>
      <c r="BK14" s="34"/>
      <c r="BL14" s="34"/>
      <c r="BM14" s="34"/>
      <c r="BN14" s="39"/>
      <c r="BO14" s="39"/>
      <c r="BP14" s="39"/>
      <c r="BQ14" s="39"/>
    </row>
    <row r="15" spans="1:69" x14ac:dyDescent="0.25">
      <c r="A15" s="34"/>
      <c r="B15" s="35"/>
      <c r="C15" s="34"/>
      <c r="D15" s="35"/>
      <c r="E15" s="34"/>
      <c r="F15" s="34"/>
      <c r="G15" s="34"/>
      <c r="H15" s="34"/>
      <c r="I15" s="34"/>
      <c r="J15" s="34"/>
      <c r="K15" s="34"/>
      <c r="L15" s="34"/>
      <c r="M15" s="34"/>
      <c r="N15" s="34"/>
      <c r="O15" s="34"/>
      <c r="P15" s="34"/>
      <c r="Q15" s="36"/>
      <c r="R15" s="34"/>
      <c r="S15" s="34"/>
      <c r="T15" s="34"/>
      <c r="U15" s="37"/>
      <c r="V15" s="34"/>
      <c r="W15" s="34"/>
      <c r="X15" s="34"/>
      <c r="Y15" s="34"/>
      <c r="Z15" s="34"/>
      <c r="AA15" s="35"/>
      <c r="AB15" s="34"/>
      <c r="AC15" s="34"/>
      <c r="AD15" s="34"/>
      <c r="AE15" s="34"/>
      <c r="AF15" s="34"/>
      <c r="AG15" s="34"/>
      <c r="AH15" s="34"/>
      <c r="AI15" s="34"/>
      <c r="AJ15" s="34"/>
      <c r="AK15" s="38"/>
      <c r="AL15" s="34"/>
      <c r="AM15" s="35"/>
      <c r="AN15" s="34"/>
      <c r="AO15" s="34"/>
      <c r="AV15" s="34"/>
      <c r="AW15" s="34"/>
      <c r="AX15" s="34"/>
      <c r="AY15" s="34"/>
      <c r="AZ15" s="34"/>
      <c r="BA15" s="34"/>
      <c r="BB15" s="34"/>
      <c r="BC15" s="34"/>
      <c r="BD15" s="34"/>
      <c r="BE15" s="34"/>
      <c r="BF15" s="34"/>
      <c r="BG15" s="34"/>
      <c r="BH15" s="34"/>
      <c r="BI15" s="34"/>
      <c r="BJ15" s="34"/>
      <c r="BK15" s="34"/>
      <c r="BL15" s="34"/>
      <c r="BM15" s="34"/>
      <c r="BN15" s="39"/>
      <c r="BO15" s="39"/>
      <c r="BP15" s="39"/>
      <c r="BQ15" s="39"/>
    </row>
    <row r="16" spans="1:69" x14ac:dyDescent="0.25">
      <c r="A16" s="34"/>
      <c r="B16" s="35"/>
      <c r="C16" s="34"/>
      <c r="D16" s="35"/>
      <c r="E16" s="34"/>
      <c r="F16" s="34"/>
      <c r="G16" s="34"/>
      <c r="H16" s="34"/>
      <c r="I16" s="34"/>
      <c r="J16" s="34"/>
      <c r="K16" s="34"/>
      <c r="L16" s="34"/>
      <c r="M16" s="34"/>
      <c r="N16" s="34"/>
      <c r="O16" s="34"/>
      <c r="P16" s="34"/>
      <c r="Q16" s="36"/>
      <c r="R16" s="34"/>
      <c r="S16" s="34"/>
      <c r="T16" s="34"/>
      <c r="U16" s="37"/>
      <c r="V16" s="34"/>
      <c r="W16" s="34"/>
      <c r="X16" s="34"/>
      <c r="Y16" s="34"/>
      <c r="Z16" s="34"/>
      <c r="AA16" s="35"/>
      <c r="AB16" s="34"/>
      <c r="AC16" s="34"/>
      <c r="AD16" s="34"/>
      <c r="AE16" s="34"/>
      <c r="AF16" s="34"/>
      <c r="AG16" s="34"/>
      <c r="AH16" s="34"/>
      <c r="AI16" s="34"/>
      <c r="AJ16" s="34"/>
      <c r="AK16" s="38"/>
      <c r="AL16" s="34"/>
      <c r="AM16" s="35"/>
      <c r="AN16" s="34"/>
      <c r="AO16" s="34"/>
      <c r="AV16" s="34"/>
      <c r="AW16" s="34"/>
      <c r="AX16" s="34"/>
      <c r="AY16" s="34"/>
      <c r="AZ16" s="34"/>
      <c r="BA16" s="34"/>
      <c r="BB16" s="34"/>
      <c r="BC16" s="34"/>
      <c r="BD16" s="34"/>
      <c r="BE16" s="34"/>
      <c r="BF16" s="34"/>
      <c r="BG16" s="34"/>
      <c r="BH16" s="34"/>
      <c r="BI16" s="34"/>
      <c r="BJ16" s="34"/>
      <c r="BK16" s="34"/>
      <c r="BL16" s="34"/>
      <c r="BM16" s="34"/>
      <c r="BN16" s="39"/>
      <c r="BO16" s="39"/>
      <c r="BP16" s="39"/>
      <c r="BQ16" s="39"/>
    </row>
    <row r="17" spans="1:69" x14ac:dyDescent="0.25">
      <c r="A17" s="34"/>
      <c r="B17" s="35"/>
      <c r="C17" s="34"/>
      <c r="D17" s="35"/>
      <c r="E17" s="34"/>
      <c r="F17" s="34"/>
      <c r="G17" s="34"/>
      <c r="H17" s="34"/>
      <c r="I17" s="34"/>
      <c r="J17" s="34"/>
      <c r="K17" s="34"/>
      <c r="L17" s="34"/>
      <c r="M17" s="34"/>
      <c r="N17" s="34"/>
      <c r="O17" s="34"/>
      <c r="P17" s="34"/>
      <c r="Q17" s="36"/>
      <c r="R17" s="34"/>
      <c r="S17" s="34"/>
      <c r="T17" s="34"/>
      <c r="U17" s="37"/>
      <c r="V17" s="34"/>
      <c r="W17" s="34"/>
      <c r="X17" s="34"/>
      <c r="Y17" s="34"/>
      <c r="Z17" s="34"/>
      <c r="AA17" s="35"/>
      <c r="AB17" s="34"/>
      <c r="AC17" s="34"/>
      <c r="AD17" s="34"/>
      <c r="AE17" s="34"/>
      <c r="AF17" s="34"/>
      <c r="AG17" s="34"/>
      <c r="AH17" s="34"/>
      <c r="AI17" s="34"/>
      <c r="AJ17" s="34"/>
      <c r="AK17" s="38"/>
      <c r="AL17" s="34"/>
      <c r="AM17" s="35"/>
      <c r="AN17" s="34"/>
      <c r="AO17" s="34"/>
      <c r="AV17" s="34"/>
      <c r="AW17" s="34"/>
      <c r="AX17" s="34"/>
      <c r="AY17" s="34"/>
      <c r="AZ17" s="34"/>
      <c r="BA17" s="34"/>
      <c r="BB17" s="34"/>
      <c r="BC17" s="34"/>
      <c r="BD17" s="34"/>
      <c r="BE17" s="34"/>
      <c r="BF17" s="34"/>
      <c r="BG17" s="34"/>
      <c r="BH17" s="34"/>
      <c r="BI17" s="34"/>
      <c r="BJ17" s="34"/>
      <c r="BK17" s="34"/>
      <c r="BL17" s="34"/>
      <c r="BM17" s="34"/>
      <c r="BN17" s="39"/>
      <c r="BO17" s="39"/>
      <c r="BP17" s="39"/>
      <c r="BQ17" s="39"/>
    </row>
    <row r="18" spans="1:69" x14ac:dyDescent="0.25">
      <c r="A18" s="34"/>
      <c r="B18" s="35"/>
      <c r="C18" s="34"/>
      <c r="D18" s="35"/>
      <c r="E18" s="34"/>
      <c r="F18" s="34"/>
      <c r="G18" s="34"/>
      <c r="H18" s="34"/>
      <c r="I18" s="34"/>
      <c r="J18" s="34"/>
      <c r="K18" s="34"/>
      <c r="L18" s="34"/>
      <c r="M18" s="34"/>
      <c r="N18" s="34"/>
      <c r="O18" s="34"/>
      <c r="P18" s="34"/>
      <c r="Q18" s="36"/>
      <c r="R18" s="34"/>
      <c r="S18" s="34"/>
      <c r="T18" s="34"/>
      <c r="U18" s="37"/>
      <c r="V18" s="34"/>
      <c r="W18" s="34"/>
      <c r="X18" s="34"/>
      <c r="Y18" s="34"/>
      <c r="Z18" s="34"/>
      <c r="AA18" s="35"/>
      <c r="AB18" s="34"/>
      <c r="AC18" s="34"/>
      <c r="AD18" s="34"/>
      <c r="AE18" s="34"/>
      <c r="AF18" s="34"/>
      <c r="AG18" s="34"/>
      <c r="AH18" s="34"/>
      <c r="AI18" s="34"/>
      <c r="AJ18" s="34"/>
      <c r="AK18" s="38"/>
      <c r="AL18" s="34"/>
      <c r="AM18" s="35"/>
      <c r="AN18" s="34"/>
      <c r="AO18" s="34"/>
      <c r="AV18" s="34"/>
      <c r="AW18" s="34"/>
      <c r="AX18" s="34"/>
      <c r="AY18" s="34"/>
      <c r="AZ18" s="34"/>
      <c r="BA18" s="34"/>
      <c r="BB18" s="34"/>
      <c r="BC18" s="34"/>
      <c r="BD18" s="34"/>
      <c r="BE18" s="34"/>
      <c r="BF18" s="34"/>
      <c r="BG18" s="34"/>
      <c r="BH18" s="34"/>
      <c r="BI18" s="34"/>
      <c r="BJ18" s="34"/>
      <c r="BK18" s="34"/>
      <c r="BL18" s="34"/>
      <c r="BM18" s="34"/>
      <c r="BN18" s="39"/>
      <c r="BO18" s="39"/>
      <c r="BP18" s="39"/>
      <c r="BQ18" s="39"/>
    </row>
    <row r="19" spans="1:69"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69" x14ac:dyDescent="0.25">
      <c r="A20" s="34"/>
      <c r="B20" s="35"/>
      <c r="C20" s="34"/>
      <c r="D20" s="35"/>
      <c r="E20" s="34"/>
      <c r="F20" s="34"/>
      <c r="G20" s="34"/>
      <c r="H20" s="34"/>
      <c r="I20" s="34"/>
      <c r="J20" s="34"/>
      <c r="K20" s="34"/>
      <c r="L20" s="34"/>
      <c r="M20" s="34"/>
      <c r="N20" s="34"/>
      <c r="O20" s="34"/>
      <c r="P20" s="34"/>
      <c r="Q20" s="36"/>
      <c r="R20" s="34"/>
      <c r="S20" s="34"/>
      <c r="T20" s="34"/>
      <c r="U20" s="37"/>
      <c r="V20" s="34"/>
      <c r="W20" s="34"/>
      <c r="X20" s="34"/>
      <c r="Y20" s="34"/>
      <c r="Z20" s="34"/>
      <c r="AA20" s="35"/>
      <c r="AB20" s="34"/>
      <c r="AC20" s="34"/>
      <c r="AD20" s="34"/>
      <c r="AE20" s="34"/>
      <c r="AF20" s="34"/>
      <c r="AG20" s="34"/>
      <c r="AH20" s="34"/>
      <c r="AI20" s="34"/>
      <c r="AJ20" s="34"/>
      <c r="AK20" s="38"/>
      <c r="AL20" s="34"/>
      <c r="AM20" s="35"/>
      <c r="AN20" s="34"/>
      <c r="AO20" s="34"/>
      <c r="AV20" s="34"/>
      <c r="AW20" s="34"/>
      <c r="AX20" s="34"/>
      <c r="AY20" s="34"/>
      <c r="AZ20" s="34"/>
      <c r="BA20" s="34"/>
      <c r="BB20" s="34"/>
      <c r="BC20" s="34"/>
      <c r="BD20" s="34"/>
      <c r="BE20" s="34"/>
      <c r="BF20" s="34"/>
      <c r="BG20" s="34"/>
      <c r="BH20" s="34"/>
      <c r="BI20" s="34"/>
      <c r="BJ20" s="34"/>
      <c r="BK20" s="34"/>
      <c r="BL20" s="34"/>
      <c r="BM20" s="34"/>
      <c r="BN20" s="39"/>
      <c r="BO20" s="39"/>
      <c r="BP20" s="39"/>
      <c r="BQ20" s="39"/>
    </row>
    <row r="21" spans="1:69" x14ac:dyDescent="0.25">
      <c r="A21" s="34"/>
      <c r="B21" s="35"/>
      <c r="C21" s="34"/>
      <c r="D21" s="35"/>
      <c r="E21" s="34"/>
      <c r="F21" s="34"/>
      <c r="G21" s="34"/>
      <c r="H21" s="34"/>
      <c r="I21" s="34"/>
      <c r="J21" s="34"/>
      <c r="K21" s="34"/>
      <c r="L21" s="34"/>
      <c r="M21" s="34"/>
      <c r="N21" s="34"/>
      <c r="O21" s="34"/>
      <c r="P21" s="34"/>
      <c r="Q21" s="36"/>
      <c r="R21" s="34"/>
      <c r="S21" s="34"/>
      <c r="T21" s="34"/>
      <c r="U21" s="37"/>
      <c r="V21" s="34"/>
      <c r="W21" s="34"/>
      <c r="X21" s="34"/>
      <c r="Y21" s="34"/>
      <c r="Z21" s="34"/>
      <c r="AA21" s="35"/>
      <c r="AB21" s="34"/>
      <c r="AC21" s="34"/>
      <c r="AD21" s="34"/>
      <c r="AE21" s="34"/>
      <c r="AF21" s="34"/>
      <c r="AG21" s="34"/>
      <c r="AH21" s="34"/>
      <c r="AI21" s="34"/>
      <c r="AJ21" s="34"/>
      <c r="AK21" s="38"/>
      <c r="AL21" s="34"/>
      <c r="AM21" s="35"/>
      <c r="AN21" s="34"/>
      <c r="AO21" s="34"/>
      <c r="AV21" s="34"/>
      <c r="AW21" s="34"/>
      <c r="AX21" s="34"/>
      <c r="AY21" s="34"/>
      <c r="AZ21" s="34"/>
      <c r="BA21" s="34"/>
      <c r="BB21" s="34"/>
      <c r="BC21" s="34"/>
      <c r="BD21" s="34"/>
      <c r="BE21" s="34"/>
      <c r="BF21" s="34"/>
      <c r="BG21" s="34"/>
      <c r="BH21" s="34"/>
      <c r="BI21" s="34"/>
      <c r="BJ21" s="34"/>
      <c r="BK21" s="34"/>
      <c r="BL21" s="34"/>
      <c r="BM21" s="34"/>
      <c r="BN21" s="39"/>
      <c r="BO21" s="39"/>
      <c r="BP21" s="39"/>
      <c r="BQ21" s="39"/>
    </row>
    <row r="22" spans="1:69"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69"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69"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69"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69"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69"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69"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69"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69"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69"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69"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row r="698" spans="1:41" x14ac:dyDescent="0.25">
      <c r="A698" s="34"/>
      <c r="B698" s="35"/>
      <c r="C698" s="34"/>
      <c r="D698" s="35"/>
      <c r="E698" s="34"/>
      <c r="F698" s="34"/>
      <c r="G698" s="34"/>
      <c r="H698" s="34"/>
      <c r="I698" s="34"/>
      <c r="J698" s="34"/>
      <c r="K698" s="34"/>
      <c r="L698" s="34"/>
      <c r="M698" s="34"/>
      <c r="N698" s="34"/>
      <c r="O698" s="34"/>
      <c r="P698" s="34"/>
      <c r="Q698" s="36"/>
      <c r="R698" s="34"/>
      <c r="S698" s="34"/>
      <c r="T698" s="34"/>
      <c r="U698" s="34"/>
      <c r="V698" s="34"/>
      <c r="W698" s="34"/>
      <c r="X698" s="34"/>
      <c r="Y698" s="34"/>
      <c r="Z698" s="34"/>
      <c r="AA698" s="35"/>
      <c r="AB698" s="34"/>
      <c r="AC698" s="34"/>
      <c r="AD698" s="34"/>
      <c r="AE698" s="34"/>
      <c r="AF698" s="34"/>
      <c r="AG698" s="34"/>
      <c r="AH698" s="34"/>
      <c r="AI698" s="34"/>
      <c r="AJ698" s="34"/>
      <c r="AK698" s="34"/>
      <c r="AL698" s="34"/>
      <c r="AM698" s="35"/>
      <c r="AN698" s="34"/>
      <c r="AO698" s="34"/>
    </row>
    <row r="699" spans="1:41" x14ac:dyDescent="0.25">
      <c r="A699" s="34"/>
      <c r="B699" s="35"/>
      <c r="C699" s="34"/>
      <c r="D699" s="35"/>
      <c r="E699" s="34"/>
      <c r="F699" s="34"/>
      <c r="G699" s="34"/>
      <c r="H699" s="34"/>
      <c r="I699" s="34"/>
      <c r="J699" s="34"/>
      <c r="K699" s="34"/>
      <c r="L699" s="34"/>
      <c r="M699" s="34"/>
      <c r="N699" s="34"/>
      <c r="O699" s="34"/>
      <c r="P699" s="34"/>
      <c r="Q699" s="36"/>
      <c r="R699" s="34"/>
      <c r="S699" s="34"/>
      <c r="T699" s="34"/>
      <c r="U699" s="34"/>
      <c r="V699" s="34"/>
      <c r="W699" s="34"/>
      <c r="X699" s="34"/>
      <c r="Y699" s="34"/>
      <c r="Z699" s="34"/>
      <c r="AA699" s="35"/>
      <c r="AB699" s="34"/>
      <c r="AC699" s="34"/>
      <c r="AD699" s="34"/>
      <c r="AE699" s="34"/>
      <c r="AF699" s="34"/>
      <c r="AG699" s="34"/>
      <c r="AH699" s="34"/>
      <c r="AI699" s="34"/>
      <c r="AJ699" s="34"/>
      <c r="AK699" s="34"/>
      <c r="AL699" s="34"/>
      <c r="AM699" s="35"/>
      <c r="AN699" s="34"/>
      <c r="AO699" s="34"/>
    </row>
    <row r="700" spans="1:41" x14ac:dyDescent="0.25">
      <c r="A700" s="34"/>
      <c r="B700" s="35"/>
      <c r="C700" s="34"/>
      <c r="D700" s="35"/>
      <c r="E700" s="34"/>
      <c r="F700" s="34"/>
      <c r="G700" s="34"/>
      <c r="H700" s="34"/>
      <c r="I700" s="34"/>
      <c r="J700" s="34"/>
      <c r="K700" s="34"/>
      <c r="L700" s="34"/>
      <c r="M700" s="34"/>
      <c r="N700" s="34"/>
      <c r="O700" s="34"/>
      <c r="P700" s="34"/>
      <c r="Q700" s="36"/>
      <c r="R700" s="34"/>
      <c r="S700" s="34"/>
      <c r="T700" s="34"/>
      <c r="U700" s="34"/>
      <c r="V700" s="34"/>
      <c r="W700" s="34"/>
      <c r="X700" s="34"/>
      <c r="Y700" s="34"/>
      <c r="Z700" s="34"/>
      <c r="AA700" s="35"/>
      <c r="AB700" s="34"/>
      <c r="AC700" s="34"/>
      <c r="AD700" s="34"/>
      <c r="AE700" s="34"/>
      <c r="AF700" s="34"/>
      <c r="AG700" s="34"/>
      <c r="AH700" s="34"/>
      <c r="AI700" s="34"/>
      <c r="AJ700" s="34"/>
      <c r="AK700" s="34"/>
      <c r="AL700" s="34"/>
      <c r="AM700" s="35"/>
      <c r="AN700" s="34"/>
      <c r="AO700" s="34"/>
    </row>
    <row r="701" spans="1:41" x14ac:dyDescent="0.25">
      <c r="A701" s="34"/>
      <c r="B701" s="35"/>
      <c r="C701" s="34"/>
      <c r="D701" s="35"/>
      <c r="E701" s="34"/>
      <c r="F701" s="34"/>
      <c r="G701" s="34"/>
      <c r="H701" s="34"/>
      <c r="I701" s="34"/>
      <c r="J701" s="34"/>
      <c r="K701" s="34"/>
      <c r="L701" s="34"/>
      <c r="M701" s="34"/>
      <c r="N701" s="34"/>
      <c r="O701" s="34"/>
      <c r="P701" s="34"/>
      <c r="Q701" s="36"/>
      <c r="R701" s="34"/>
      <c r="S701" s="34"/>
      <c r="T701" s="34"/>
      <c r="U701" s="34"/>
      <c r="V701" s="34"/>
      <c r="W701" s="34"/>
      <c r="X701" s="34"/>
      <c r="Y701" s="34"/>
      <c r="Z701" s="34"/>
      <c r="AA701" s="35"/>
      <c r="AB701" s="34"/>
      <c r="AC701" s="34"/>
      <c r="AD701" s="34"/>
      <c r="AE701" s="34"/>
      <c r="AF701" s="34"/>
      <c r="AG701" s="34"/>
      <c r="AH701" s="34"/>
      <c r="AI701" s="34"/>
      <c r="AJ701" s="34"/>
      <c r="AK701" s="34"/>
      <c r="AL701" s="34"/>
      <c r="AM701" s="35"/>
      <c r="AN701" s="34"/>
      <c r="AO701" s="34"/>
    </row>
    <row r="702" spans="1:41" x14ac:dyDescent="0.25">
      <c r="A702" s="34"/>
      <c r="B702" s="35"/>
      <c r="C702" s="34"/>
      <c r="D702" s="35"/>
      <c r="E702" s="34"/>
      <c r="F702" s="34"/>
      <c r="G702" s="34"/>
      <c r="H702" s="34"/>
      <c r="I702" s="34"/>
      <c r="J702" s="34"/>
      <c r="K702" s="34"/>
      <c r="L702" s="34"/>
      <c r="M702" s="34"/>
      <c r="N702" s="34"/>
      <c r="O702" s="34"/>
      <c r="P702" s="34"/>
      <c r="Q702" s="36"/>
      <c r="R702" s="34"/>
      <c r="S702" s="34"/>
      <c r="T702" s="34"/>
      <c r="U702" s="34"/>
      <c r="V702" s="34"/>
      <c r="W702" s="34"/>
      <c r="X702" s="34"/>
      <c r="Y702" s="34"/>
      <c r="Z702" s="34"/>
      <c r="AA702" s="35"/>
      <c r="AB702" s="34"/>
      <c r="AC702" s="34"/>
      <c r="AD702" s="34"/>
      <c r="AE702" s="34"/>
      <c r="AF702" s="34"/>
      <c r="AG702" s="34"/>
      <c r="AH702" s="34"/>
      <c r="AI702" s="34"/>
      <c r="AJ702" s="34"/>
      <c r="AK702" s="34"/>
      <c r="AL702" s="34"/>
      <c r="AM702" s="35"/>
      <c r="AN702" s="34"/>
      <c r="AO702" s="34"/>
    </row>
    <row r="703" spans="1:41" x14ac:dyDescent="0.25">
      <c r="A703" s="34"/>
      <c r="B703" s="35"/>
      <c r="C703" s="34"/>
      <c r="D703" s="35"/>
      <c r="E703" s="34"/>
      <c r="F703" s="34"/>
      <c r="G703" s="34"/>
      <c r="H703" s="34"/>
      <c r="I703" s="34"/>
      <c r="J703" s="34"/>
      <c r="K703" s="34"/>
      <c r="L703" s="34"/>
      <c r="M703" s="34"/>
      <c r="N703" s="34"/>
      <c r="O703" s="34"/>
      <c r="P703" s="34"/>
      <c r="Q703" s="36"/>
      <c r="R703" s="34"/>
      <c r="S703" s="34"/>
      <c r="T703" s="34"/>
      <c r="U703" s="34"/>
      <c r="V703" s="34"/>
      <c r="W703" s="34"/>
      <c r="X703" s="34"/>
      <c r="Y703" s="34"/>
      <c r="Z703" s="34"/>
      <c r="AA703" s="35"/>
      <c r="AB703" s="34"/>
      <c r="AC703" s="34"/>
      <c r="AD703" s="34"/>
      <c r="AE703" s="34"/>
      <c r="AF703" s="34"/>
      <c r="AG703" s="34"/>
      <c r="AH703" s="34"/>
      <c r="AI703" s="34"/>
      <c r="AJ703" s="34"/>
      <c r="AK703" s="34"/>
      <c r="AL703" s="34"/>
      <c r="AM703" s="35"/>
      <c r="AN703" s="34"/>
      <c r="AO703" s="34"/>
    </row>
    <row r="704" spans="1:41" x14ac:dyDescent="0.25">
      <c r="A704" s="34"/>
      <c r="B704" s="35"/>
      <c r="C704" s="34"/>
      <c r="D704" s="35"/>
      <c r="E704" s="34"/>
      <c r="F704" s="34"/>
      <c r="G704" s="34"/>
      <c r="H704" s="34"/>
      <c r="I704" s="34"/>
      <c r="J704" s="34"/>
      <c r="K704" s="34"/>
      <c r="L704" s="34"/>
      <c r="M704" s="34"/>
      <c r="N704" s="34"/>
      <c r="O704" s="34"/>
      <c r="P704" s="34"/>
      <c r="Q704" s="36"/>
      <c r="R704" s="34"/>
      <c r="S704" s="34"/>
      <c r="T704" s="34"/>
      <c r="U704" s="34"/>
      <c r="V704" s="34"/>
      <c r="W704" s="34"/>
      <c r="X704" s="34"/>
      <c r="Y704" s="34"/>
      <c r="Z704" s="34"/>
      <c r="AA704" s="35"/>
      <c r="AB704" s="34"/>
      <c r="AC704" s="34"/>
      <c r="AD704" s="34"/>
      <c r="AE704" s="34"/>
      <c r="AF704" s="34"/>
      <c r="AG704" s="34"/>
      <c r="AH704" s="34"/>
      <c r="AI704" s="34"/>
      <c r="AJ704" s="34"/>
      <c r="AK704" s="34"/>
      <c r="AL704" s="34"/>
      <c r="AM704" s="35"/>
      <c r="AN704" s="34"/>
      <c r="AO704" s="34"/>
    </row>
    <row r="705" spans="1:41" x14ac:dyDescent="0.25">
      <c r="A705" s="34"/>
      <c r="B705" s="35"/>
      <c r="C705" s="34"/>
      <c r="D705" s="35"/>
      <c r="E705" s="34"/>
      <c r="F705" s="34"/>
      <c r="G705" s="34"/>
      <c r="H705" s="34"/>
      <c r="I705" s="34"/>
      <c r="J705" s="34"/>
      <c r="K705" s="34"/>
      <c r="L705" s="34"/>
      <c r="M705" s="34"/>
      <c r="N705" s="34"/>
      <c r="O705" s="34"/>
      <c r="P705" s="34"/>
      <c r="Q705" s="36"/>
      <c r="R705" s="34"/>
      <c r="S705" s="34"/>
      <c r="T705" s="34"/>
      <c r="U705" s="34"/>
      <c r="V705" s="34"/>
      <c r="W705" s="34"/>
      <c r="X705" s="34"/>
      <c r="Y705" s="34"/>
      <c r="Z705" s="34"/>
      <c r="AA705" s="35"/>
      <c r="AB705" s="34"/>
      <c r="AC705" s="34"/>
      <c r="AD705" s="34"/>
      <c r="AE705" s="34"/>
      <c r="AF705" s="34"/>
      <c r="AG705" s="34"/>
      <c r="AH705" s="34"/>
      <c r="AI705" s="34"/>
      <c r="AJ705" s="34"/>
      <c r="AK705" s="34"/>
      <c r="AL705" s="34"/>
      <c r="AM705" s="35"/>
      <c r="AN705" s="34"/>
      <c r="AO705" s="34"/>
    </row>
    <row r="706" spans="1:41" x14ac:dyDescent="0.25">
      <c r="A706" s="34"/>
      <c r="B706" s="35"/>
      <c r="C706" s="34"/>
      <c r="D706" s="35"/>
      <c r="E706" s="34"/>
      <c r="F706" s="34"/>
      <c r="G706" s="34"/>
      <c r="H706" s="34"/>
      <c r="I706" s="34"/>
      <c r="J706" s="34"/>
      <c r="K706" s="34"/>
      <c r="L706" s="34"/>
      <c r="M706" s="34"/>
      <c r="N706" s="34"/>
      <c r="O706" s="34"/>
      <c r="P706" s="34"/>
      <c r="Q706" s="36"/>
      <c r="R706" s="34"/>
      <c r="S706" s="34"/>
      <c r="T706" s="34"/>
      <c r="U706" s="34"/>
      <c r="V706" s="34"/>
      <c r="W706" s="34"/>
      <c r="X706" s="34"/>
      <c r="Y706" s="34"/>
      <c r="Z706" s="34"/>
      <c r="AA706" s="35"/>
      <c r="AB706" s="34"/>
      <c r="AC706" s="34"/>
      <c r="AD706" s="34"/>
      <c r="AE706" s="34"/>
      <c r="AF706" s="34"/>
      <c r="AG706" s="34"/>
      <c r="AH706" s="34"/>
      <c r="AI706" s="34"/>
      <c r="AJ706" s="34"/>
      <c r="AK706" s="34"/>
      <c r="AL706" s="34"/>
      <c r="AM706" s="35"/>
      <c r="AN706" s="34"/>
      <c r="AO706" s="34"/>
    </row>
    <row r="707" spans="1:41" x14ac:dyDescent="0.25">
      <c r="A707" s="34"/>
      <c r="B707" s="35"/>
      <c r="C707" s="34"/>
      <c r="D707" s="35"/>
      <c r="E707" s="34"/>
      <c r="F707" s="34"/>
      <c r="G707" s="34"/>
      <c r="H707" s="34"/>
      <c r="I707" s="34"/>
      <c r="J707" s="34"/>
      <c r="K707" s="34"/>
      <c r="L707" s="34"/>
      <c r="M707" s="34"/>
      <c r="N707" s="34"/>
      <c r="O707" s="34"/>
      <c r="P707" s="34"/>
      <c r="Q707" s="36"/>
      <c r="R707" s="34"/>
      <c r="S707" s="34"/>
      <c r="T707" s="34"/>
      <c r="U707" s="34"/>
      <c r="V707" s="34"/>
      <c r="W707" s="34"/>
      <c r="X707" s="34"/>
      <c r="Y707" s="34"/>
      <c r="Z707" s="34"/>
      <c r="AA707" s="35"/>
      <c r="AB707" s="34"/>
      <c r="AC707" s="34"/>
      <c r="AD707" s="34"/>
      <c r="AE707" s="34"/>
      <c r="AF707" s="34"/>
      <c r="AG707" s="34"/>
      <c r="AH707" s="34"/>
      <c r="AI707" s="34"/>
      <c r="AJ707" s="34"/>
      <c r="AK707" s="34"/>
      <c r="AL707" s="34"/>
      <c r="AM707" s="35"/>
      <c r="AN707" s="34"/>
      <c r="AO707" s="34"/>
    </row>
    <row r="708" spans="1:41" x14ac:dyDescent="0.25">
      <c r="A708" s="34"/>
      <c r="B708" s="35"/>
      <c r="C708" s="34"/>
      <c r="D708" s="35"/>
      <c r="E708" s="34"/>
      <c r="F708" s="34"/>
      <c r="G708" s="34"/>
      <c r="H708" s="34"/>
      <c r="I708" s="34"/>
      <c r="J708" s="34"/>
      <c r="K708" s="34"/>
      <c r="L708" s="34"/>
      <c r="M708" s="34"/>
      <c r="N708" s="34"/>
      <c r="O708" s="34"/>
      <c r="P708" s="34"/>
      <c r="Q708" s="36"/>
      <c r="R708" s="34"/>
      <c r="S708" s="34"/>
      <c r="T708" s="34"/>
      <c r="U708" s="34"/>
      <c r="V708" s="34"/>
      <c r="W708" s="34"/>
      <c r="X708" s="34"/>
      <c r="Y708" s="34"/>
      <c r="Z708" s="34"/>
      <c r="AA708" s="35"/>
      <c r="AB708" s="34"/>
      <c r="AC708" s="34"/>
      <c r="AD708" s="34"/>
      <c r="AE708" s="34"/>
      <c r="AF708" s="34"/>
      <c r="AG708" s="34"/>
      <c r="AH708" s="34"/>
      <c r="AI708" s="34"/>
      <c r="AJ708" s="34"/>
      <c r="AK708" s="34"/>
      <c r="AL708" s="34"/>
      <c r="AM708" s="35"/>
      <c r="AN708" s="34"/>
      <c r="AO708" s="34"/>
    </row>
    <row r="709" spans="1:41" x14ac:dyDescent="0.25">
      <c r="A709" s="34"/>
      <c r="B709" s="35"/>
      <c r="C709" s="34"/>
      <c r="D709" s="35"/>
      <c r="E709" s="34"/>
      <c r="F709" s="34"/>
      <c r="G709" s="34"/>
      <c r="H709" s="34"/>
      <c r="I709" s="34"/>
      <c r="J709" s="34"/>
      <c r="K709" s="34"/>
      <c r="L709" s="34"/>
      <c r="M709" s="34"/>
      <c r="N709" s="34"/>
      <c r="O709" s="34"/>
      <c r="P709" s="34"/>
      <c r="Q709" s="36"/>
      <c r="R709" s="34"/>
      <c r="S709" s="34"/>
      <c r="T709" s="34"/>
      <c r="U709" s="34"/>
      <c r="V709" s="34"/>
      <c r="W709" s="34"/>
      <c r="X709" s="34"/>
      <c r="Y709" s="34"/>
      <c r="Z709" s="34"/>
      <c r="AA709" s="35"/>
      <c r="AB709" s="34"/>
      <c r="AC709" s="34"/>
      <c r="AD709" s="34"/>
      <c r="AE709" s="34"/>
      <c r="AF709" s="34"/>
      <c r="AG709" s="34"/>
      <c r="AH709" s="34"/>
      <c r="AI709" s="34"/>
      <c r="AJ709" s="34"/>
      <c r="AK709" s="34"/>
      <c r="AL709" s="34"/>
      <c r="AM709" s="35"/>
      <c r="AN709" s="34"/>
      <c r="AO709" s="34"/>
    </row>
    <row r="710" spans="1:41" x14ac:dyDescent="0.25">
      <c r="A710" s="34"/>
      <c r="B710" s="35"/>
      <c r="C710" s="34"/>
      <c r="D710" s="35"/>
      <c r="E710" s="34"/>
      <c r="F710" s="34"/>
      <c r="G710" s="34"/>
      <c r="H710" s="34"/>
      <c r="I710" s="34"/>
      <c r="J710" s="34"/>
      <c r="K710" s="34"/>
      <c r="L710" s="34"/>
      <c r="M710" s="34"/>
      <c r="N710" s="34"/>
      <c r="O710" s="34"/>
      <c r="P710" s="34"/>
      <c r="Q710" s="36"/>
      <c r="R710" s="34"/>
      <c r="S710" s="34"/>
      <c r="T710" s="34"/>
      <c r="U710" s="34"/>
      <c r="V710" s="34"/>
      <c r="W710" s="34"/>
      <c r="X710" s="34"/>
      <c r="Y710" s="34"/>
      <c r="Z710" s="34"/>
      <c r="AA710" s="35"/>
      <c r="AB710" s="34"/>
      <c r="AC710" s="34"/>
      <c r="AD710" s="34"/>
      <c r="AE710" s="34"/>
      <c r="AF710" s="34"/>
      <c r="AG710" s="34"/>
      <c r="AH710" s="34"/>
      <c r="AI710" s="34"/>
      <c r="AJ710" s="34"/>
      <c r="AK710" s="34"/>
      <c r="AL710" s="34"/>
      <c r="AM710" s="35"/>
      <c r="AN710" s="34"/>
      <c r="AO710" s="34"/>
    </row>
    <row r="711" spans="1:41" x14ac:dyDescent="0.25">
      <c r="A711" s="34"/>
      <c r="B711" s="35"/>
      <c r="C711" s="34"/>
      <c r="D711" s="35"/>
      <c r="E711" s="34"/>
      <c r="F711" s="34"/>
      <c r="G711" s="34"/>
      <c r="H711" s="34"/>
      <c r="I711" s="34"/>
      <c r="J711" s="34"/>
      <c r="K711" s="34"/>
      <c r="L711" s="34"/>
      <c r="M711" s="34"/>
      <c r="N711" s="34"/>
      <c r="O711" s="34"/>
      <c r="P711" s="34"/>
      <c r="Q711" s="36"/>
      <c r="R711" s="34"/>
      <c r="S711" s="34"/>
      <c r="T711" s="34"/>
      <c r="U711" s="34"/>
      <c r="V711" s="34"/>
      <c r="W711" s="34"/>
      <c r="X711" s="34"/>
      <c r="Y711" s="34"/>
      <c r="Z711" s="34"/>
      <c r="AA711" s="35"/>
      <c r="AB711" s="34"/>
      <c r="AC711" s="34"/>
      <c r="AD711" s="34"/>
      <c r="AE711" s="34"/>
      <c r="AF711" s="34"/>
      <c r="AG711" s="34"/>
      <c r="AH711" s="34"/>
      <c r="AI711" s="34"/>
      <c r="AJ711" s="34"/>
      <c r="AK711" s="34"/>
      <c r="AL711" s="34"/>
      <c r="AM711" s="35"/>
      <c r="AN711" s="34"/>
      <c r="AO711" s="34"/>
    </row>
    <row r="712" spans="1:41" x14ac:dyDescent="0.25">
      <c r="A712" s="34"/>
      <c r="B712" s="35"/>
      <c r="C712" s="34"/>
      <c r="D712" s="35"/>
      <c r="E712" s="34"/>
      <c r="F712" s="34"/>
      <c r="G712" s="34"/>
      <c r="H712" s="34"/>
      <c r="I712" s="34"/>
      <c r="J712" s="34"/>
      <c r="K712" s="34"/>
      <c r="L712" s="34"/>
      <c r="M712" s="34"/>
      <c r="N712" s="34"/>
      <c r="O712" s="34"/>
      <c r="P712" s="34"/>
      <c r="Q712" s="36"/>
      <c r="R712" s="34"/>
      <c r="S712" s="34"/>
      <c r="T712" s="34"/>
      <c r="U712" s="34"/>
      <c r="V712" s="34"/>
      <c r="W712" s="34"/>
      <c r="X712" s="34"/>
      <c r="Y712" s="34"/>
      <c r="Z712" s="34"/>
      <c r="AA712" s="35"/>
      <c r="AB712" s="34"/>
      <c r="AC712" s="34"/>
      <c r="AD712" s="34"/>
      <c r="AE712" s="34"/>
      <c r="AF712" s="34"/>
      <c r="AG712" s="34"/>
      <c r="AH712" s="34"/>
      <c r="AI712" s="34"/>
      <c r="AJ712" s="34"/>
      <c r="AK712" s="34"/>
      <c r="AL712" s="34"/>
      <c r="AM712" s="35"/>
      <c r="AN712" s="34"/>
      <c r="AO712" s="34"/>
    </row>
  </sheetData>
  <phoneticPr fontId="18" type="noConversion"/>
  <pageMargins left="0.75" right="0.75" top="1" bottom="1" header="0.5" footer="0.5"/>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530D-8DDD-424A-9F95-E8C930CF02D5}">
  <dimension ref="A1:BQ697"/>
  <sheetViews>
    <sheetView workbookViewId="0">
      <pane ySplit="1" topLeftCell="A2"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6"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31" customFormat="1" ht="48.75" customHeight="1" x14ac:dyDescent="0.25">
      <c r="A1" s="30" t="s">
        <v>490</v>
      </c>
      <c r="B1" s="30" t="s">
        <v>491</v>
      </c>
      <c r="C1" s="30" t="s">
        <v>492</v>
      </c>
      <c r="D1" s="30" t="s">
        <v>493</v>
      </c>
      <c r="E1" s="30" t="s">
        <v>494</v>
      </c>
      <c r="F1" s="30" t="s">
        <v>495</v>
      </c>
      <c r="G1" s="30" t="s">
        <v>496</v>
      </c>
      <c r="H1" s="30" t="s">
        <v>497</v>
      </c>
      <c r="I1" s="30" t="s">
        <v>498</v>
      </c>
      <c r="J1" s="31" t="s">
        <v>499</v>
      </c>
      <c r="K1" s="31" t="s">
        <v>500</v>
      </c>
      <c r="L1" s="31" t="s">
        <v>501</v>
      </c>
      <c r="M1" s="30" t="s">
        <v>502</v>
      </c>
      <c r="N1" s="30" t="s">
        <v>503</v>
      </c>
      <c r="O1" s="31" t="s">
        <v>504</v>
      </c>
      <c r="P1" s="31" t="s">
        <v>505</v>
      </c>
      <c r="Q1" s="32" t="s">
        <v>506</v>
      </c>
      <c r="R1" s="30" t="s">
        <v>7</v>
      </c>
      <c r="S1" s="31" t="s">
        <v>9</v>
      </c>
      <c r="T1" s="31" t="s">
        <v>507</v>
      </c>
      <c r="U1" s="30" t="s">
        <v>11</v>
      </c>
      <c r="V1" s="30" t="s">
        <v>10</v>
      </c>
      <c r="W1" s="31" t="s">
        <v>508</v>
      </c>
      <c r="X1" s="30" t="s">
        <v>12</v>
      </c>
      <c r="Y1" s="31" t="s">
        <v>509</v>
      </c>
      <c r="Z1" s="30" t="s">
        <v>510</v>
      </c>
      <c r="AA1" s="31" t="s">
        <v>511</v>
      </c>
      <c r="AB1" s="31" t="s">
        <v>512</v>
      </c>
      <c r="AC1" s="30" t="s">
        <v>513</v>
      </c>
      <c r="AD1" s="31" t="s">
        <v>514</v>
      </c>
      <c r="AE1" s="31" t="s">
        <v>515</v>
      </c>
      <c r="AF1" s="31" t="s">
        <v>516</v>
      </c>
      <c r="AG1" s="31" t="s">
        <v>517</v>
      </c>
      <c r="AH1" s="31" t="s">
        <v>518</v>
      </c>
      <c r="AI1" s="31" t="s">
        <v>519</v>
      </c>
      <c r="AJ1" s="31" t="s">
        <v>520</v>
      </c>
      <c r="AK1" s="30" t="s">
        <v>521</v>
      </c>
      <c r="AL1" s="31" t="s">
        <v>522</v>
      </c>
      <c r="AM1" s="31" t="s">
        <v>523</v>
      </c>
      <c r="AN1" s="31" t="s">
        <v>524</v>
      </c>
      <c r="AO1" s="31" t="s">
        <v>525</v>
      </c>
      <c r="AP1" s="31" t="s">
        <v>526</v>
      </c>
      <c r="AQ1" s="31" t="s">
        <v>527</v>
      </c>
      <c r="AR1" s="31" t="s">
        <v>528</v>
      </c>
      <c r="AS1" s="31" t="s">
        <v>529</v>
      </c>
      <c r="AT1" s="31" t="s">
        <v>530</v>
      </c>
      <c r="AU1" s="31" t="s">
        <v>531</v>
      </c>
      <c r="AV1" s="31" t="s">
        <v>532</v>
      </c>
      <c r="AW1" s="31" t="s">
        <v>533</v>
      </c>
      <c r="AX1" s="31" t="s">
        <v>534</v>
      </c>
      <c r="AY1" s="31" t="s">
        <v>535</v>
      </c>
      <c r="AZ1" s="31" t="s">
        <v>536</v>
      </c>
      <c r="BA1" s="31" t="s">
        <v>537</v>
      </c>
      <c r="BB1" s="31" t="s">
        <v>538</v>
      </c>
      <c r="BC1" s="31" t="s">
        <v>539</v>
      </c>
      <c r="BD1" s="31" t="s">
        <v>539</v>
      </c>
      <c r="BE1" s="31" t="s">
        <v>539</v>
      </c>
      <c r="BF1" s="31" t="s">
        <v>539</v>
      </c>
      <c r="BG1" s="31" t="s">
        <v>540</v>
      </c>
      <c r="BH1" s="31" t="s">
        <v>541</v>
      </c>
      <c r="BI1" s="31" t="s">
        <v>542</v>
      </c>
      <c r="BJ1" s="31" t="s">
        <v>543</v>
      </c>
      <c r="BK1" s="31" t="s">
        <v>544</v>
      </c>
      <c r="BL1" s="31" t="s">
        <v>545</v>
      </c>
      <c r="BM1" s="33" t="s">
        <v>546</v>
      </c>
      <c r="BN1" s="31" t="s">
        <v>547</v>
      </c>
      <c r="BO1" s="31" t="s">
        <v>548</v>
      </c>
      <c r="BP1" s="31" t="s">
        <v>549</v>
      </c>
      <c r="BQ1" s="31" t="s">
        <v>550</v>
      </c>
    </row>
    <row r="2" spans="1:69" x14ac:dyDescent="0.25">
      <c r="A2" s="34" t="s">
        <v>551</v>
      </c>
      <c r="B2" s="35" t="s">
        <v>552</v>
      </c>
      <c r="C2" s="34" t="s">
        <v>553</v>
      </c>
      <c r="D2" s="35" t="s">
        <v>554</v>
      </c>
      <c r="E2" s="34">
        <v>13</v>
      </c>
      <c r="F2" s="34" t="s">
        <v>555</v>
      </c>
      <c r="G2" s="34" t="s">
        <v>556</v>
      </c>
      <c r="H2" s="34" t="s">
        <v>562</v>
      </c>
      <c r="I2" s="34" t="s">
        <v>567</v>
      </c>
      <c r="J2" s="34"/>
      <c r="K2" s="34"/>
      <c r="L2" s="34"/>
      <c r="M2" s="34">
        <v>40</v>
      </c>
      <c r="N2" s="34"/>
      <c r="O2" s="34"/>
      <c r="P2" s="34"/>
      <c r="Q2" s="36"/>
      <c r="R2" s="34"/>
      <c r="S2" s="34"/>
      <c r="T2" s="34"/>
      <c r="U2" s="34"/>
      <c r="V2" s="34" t="s">
        <v>557</v>
      </c>
      <c r="W2" s="34"/>
      <c r="X2" s="34"/>
      <c r="Y2" s="34"/>
      <c r="Z2" s="34"/>
      <c r="AA2" s="35"/>
      <c r="AB2" s="34"/>
      <c r="AC2" s="34" t="s">
        <v>568</v>
      </c>
      <c r="AD2" s="34"/>
      <c r="AE2" s="34"/>
      <c r="AF2" s="34"/>
      <c r="AG2" s="34"/>
      <c r="AH2" s="34"/>
      <c r="AI2" s="34"/>
      <c r="AJ2" s="34"/>
      <c r="AK2" s="38" t="s">
        <v>561</v>
      </c>
      <c r="AL2" s="34"/>
      <c r="AM2" s="35"/>
      <c r="AN2" s="34"/>
      <c r="AO2" s="34"/>
      <c r="AV2" s="34"/>
      <c r="AW2" s="34"/>
      <c r="AX2" s="34"/>
      <c r="AY2" s="34"/>
      <c r="AZ2" s="34"/>
      <c r="BA2" s="34"/>
      <c r="BB2" s="34"/>
      <c r="BC2" s="34"/>
      <c r="BD2" s="34"/>
      <c r="BE2" s="34"/>
      <c r="BF2" s="34"/>
      <c r="BG2" s="34"/>
      <c r="BH2" s="34"/>
      <c r="BI2" s="34"/>
      <c r="BJ2" s="34"/>
      <c r="BK2" s="34"/>
      <c r="BL2" s="34"/>
      <c r="BM2" s="34"/>
      <c r="BN2" s="39"/>
      <c r="BO2" s="39"/>
      <c r="BP2" s="39"/>
      <c r="BQ2" s="39"/>
    </row>
    <row r="3" spans="1:69" x14ac:dyDescent="0.25">
      <c r="A3" s="34"/>
      <c r="B3" s="35" t="s">
        <v>552</v>
      </c>
      <c r="C3" s="34" t="s">
        <v>553</v>
      </c>
      <c r="D3" s="35" t="s">
        <v>554</v>
      </c>
      <c r="E3" s="34">
        <v>13</v>
      </c>
      <c r="F3" s="34" t="s">
        <v>555</v>
      </c>
      <c r="G3" s="34" t="s">
        <v>556</v>
      </c>
      <c r="H3" s="34" t="s">
        <v>562</v>
      </c>
      <c r="I3" s="34" t="s">
        <v>567</v>
      </c>
      <c r="J3" s="34"/>
      <c r="K3" s="34"/>
      <c r="L3" s="34"/>
      <c r="M3" s="34">
        <v>50</v>
      </c>
      <c r="N3" s="34">
        <v>20200001</v>
      </c>
      <c r="O3" s="34"/>
      <c r="P3" s="34"/>
      <c r="Q3" s="36"/>
      <c r="R3" s="34"/>
      <c r="S3" s="34"/>
      <c r="T3" s="34"/>
      <c r="U3" s="34"/>
      <c r="V3" s="34" t="s">
        <v>557</v>
      </c>
      <c r="W3" s="34"/>
      <c r="X3" s="34" t="s">
        <v>559</v>
      </c>
      <c r="Y3" s="34"/>
      <c r="Z3" s="34"/>
      <c r="AA3" s="35"/>
      <c r="AB3" s="34"/>
      <c r="AC3" s="34" t="s">
        <v>568</v>
      </c>
      <c r="AD3" s="34"/>
      <c r="AE3" s="34"/>
      <c r="AF3" s="34"/>
      <c r="AG3" s="34"/>
      <c r="AH3" s="34"/>
      <c r="AI3" s="34"/>
      <c r="AJ3" s="34"/>
      <c r="AK3" s="38" t="s">
        <v>561</v>
      </c>
      <c r="AL3" s="34"/>
      <c r="AM3" s="35"/>
      <c r="AN3" s="34"/>
      <c r="AO3" s="34"/>
      <c r="AV3" s="34"/>
      <c r="AW3" s="34"/>
      <c r="AX3" s="34"/>
      <c r="AY3" s="34"/>
      <c r="AZ3" s="34"/>
      <c r="BA3" s="34"/>
      <c r="BB3" s="34"/>
      <c r="BC3" s="34"/>
      <c r="BD3" s="34"/>
      <c r="BE3" s="34"/>
      <c r="BF3" s="34"/>
      <c r="BG3" s="34"/>
      <c r="BH3" s="34"/>
      <c r="BI3" s="34"/>
      <c r="BJ3" s="34"/>
      <c r="BK3" s="34"/>
      <c r="BL3" s="34"/>
      <c r="BM3" s="34"/>
      <c r="BN3" s="39"/>
      <c r="BO3" s="39"/>
      <c r="BP3" s="39"/>
      <c r="BQ3" s="39"/>
    </row>
    <row r="4" spans="1:69" x14ac:dyDescent="0.25">
      <c r="A4" s="34"/>
      <c r="B4" s="35"/>
      <c r="C4" s="34"/>
      <c r="D4" s="35"/>
      <c r="E4" s="34"/>
      <c r="F4" s="34"/>
      <c r="G4" s="34"/>
      <c r="H4" s="34"/>
      <c r="I4" s="34"/>
      <c r="J4" s="34"/>
      <c r="K4" s="34"/>
      <c r="L4" s="34"/>
      <c r="M4" s="34"/>
      <c r="N4" s="34"/>
      <c r="O4" s="34"/>
      <c r="P4" s="34"/>
      <c r="Q4" s="36"/>
      <c r="R4" s="34"/>
      <c r="S4" s="34"/>
      <c r="T4" s="34"/>
      <c r="U4" s="34"/>
      <c r="V4" s="34"/>
      <c r="W4" s="34"/>
      <c r="X4" s="34"/>
      <c r="Y4" s="34"/>
      <c r="Z4" s="34"/>
      <c r="AA4" s="35"/>
      <c r="AB4" s="34"/>
      <c r="AC4" s="34"/>
      <c r="AD4" s="34"/>
      <c r="AE4" s="34"/>
      <c r="AF4" s="34"/>
      <c r="AG4" s="34"/>
      <c r="AH4" s="34"/>
      <c r="AI4" s="34"/>
      <c r="AJ4" s="34"/>
      <c r="AK4" s="34"/>
      <c r="AL4" s="34"/>
      <c r="AM4" s="35"/>
      <c r="AN4" s="34"/>
      <c r="AO4" s="34"/>
    </row>
    <row r="5" spans="1:69" x14ac:dyDescent="0.25">
      <c r="A5" s="34"/>
      <c r="B5" s="35"/>
      <c r="C5" s="34"/>
      <c r="D5" s="35"/>
      <c r="E5" s="34"/>
      <c r="F5" s="34"/>
      <c r="G5" s="34"/>
      <c r="H5" s="34"/>
      <c r="I5" s="34"/>
      <c r="J5" s="34"/>
      <c r="K5" s="34"/>
      <c r="L5" s="34"/>
      <c r="M5" s="34"/>
      <c r="N5" s="34"/>
      <c r="O5" s="34"/>
      <c r="P5" s="34"/>
      <c r="Q5" s="36"/>
      <c r="R5" s="34"/>
      <c r="S5" s="34"/>
      <c r="T5" s="34"/>
      <c r="U5" s="34"/>
      <c r="V5" s="34"/>
      <c r="W5" s="34"/>
      <c r="X5" s="34"/>
      <c r="Y5" s="34"/>
      <c r="Z5" s="34"/>
      <c r="AA5" s="35"/>
      <c r="AB5" s="34"/>
      <c r="AC5" s="34"/>
      <c r="AD5" s="34"/>
      <c r="AE5" s="34"/>
      <c r="AF5" s="34"/>
      <c r="AG5" s="34"/>
      <c r="AH5" s="34"/>
      <c r="AI5" s="34"/>
      <c r="AJ5" s="34"/>
      <c r="AK5" s="34"/>
      <c r="AL5" s="34"/>
      <c r="AM5" s="35"/>
      <c r="AN5" s="34"/>
      <c r="AO5" s="34"/>
    </row>
    <row r="6" spans="1:69" x14ac:dyDescent="0.25">
      <c r="A6" s="34"/>
      <c r="B6" s="35"/>
      <c r="C6" s="34"/>
      <c r="D6" s="35"/>
      <c r="E6" s="34"/>
      <c r="F6" s="34"/>
      <c r="G6" s="34"/>
      <c r="H6" s="34"/>
      <c r="I6" s="34"/>
      <c r="J6" s="34"/>
      <c r="K6" s="34"/>
      <c r="L6" s="34"/>
      <c r="M6" s="34"/>
      <c r="N6" s="34"/>
      <c r="O6" s="34"/>
      <c r="P6" s="34"/>
      <c r="Q6" s="36"/>
      <c r="R6" s="34"/>
      <c r="S6" s="34"/>
      <c r="T6" s="34"/>
      <c r="U6" s="34"/>
      <c r="V6" s="34"/>
      <c r="W6" s="34"/>
      <c r="X6" s="34"/>
      <c r="Y6" s="34"/>
      <c r="Z6" s="34"/>
      <c r="AA6" s="35"/>
      <c r="AB6" s="34"/>
      <c r="AC6" s="34"/>
      <c r="AD6" s="34"/>
      <c r="AE6" s="34"/>
      <c r="AF6" s="34"/>
      <c r="AG6" s="34"/>
      <c r="AH6" s="34"/>
      <c r="AI6" s="34"/>
      <c r="AJ6" s="34"/>
      <c r="AK6" s="34"/>
      <c r="AL6" s="34"/>
      <c r="AM6" s="35"/>
      <c r="AN6" s="34"/>
      <c r="AO6" s="34"/>
    </row>
    <row r="7" spans="1:69" x14ac:dyDescent="0.25">
      <c r="A7" s="34"/>
      <c r="B7" s="35"/>
      <c r="C7" s="34"/>
      <c r="D7" s="35"/>
      <c r="E7" s="34"/>
      <c r="F7" s="34"/>
      <c r="G7" s="34"/>
      <c r="H7" s="34"/>
      <c r="I7" s="34"/>
      <c r="J7" s="34"/>
      <c r="K7" s="34"/>
      <c r="L7" s="34"/>
      <c r="M7" s="34"/>
      <c r="N7" s="34"/>
      <c r="O7" s="34"/>
      <c r="P7" s="34"/>
      <c r="Q7" s="36"/>
      <c r="R7" s="34"/>
      <c r="S7" s="34"/>
      <c r="T7" s="34"/>
      <c r="U7" s="34"/>
      <c r="V7" s="34"/>
      <c r="W7" s="34"/>
      <c r="X7" s="34"/>
      <c r="Y7" s="34"/>
      <c r="Z7" s="34"/>
      <c r="AA7" s="35"/>
      <c r="AB7" s="34"/>
      <c r="AC7" s="34"/>
      <c r="AD7" s="34"/>
      <c r="AE7" s="34"/>
      <c r="AF7" s="34"/>
      <c r="AG7" s="34"/>
      <c r="AH7" s="34"/>
      <c r="AI7" s="34"/>
      <c r="AJ7" s="34"/>
      <c r="AK7" s="34"/>
      <c r="AL7" s="34"/>
      <c r="AM7" s="35"/>
      <c r="AN7" s="34"/>
      <c r="AO7" s="34"/>
    </row>
    <row r="8" spans="1:69" x14ac:dyDescent="0.25">
      <c r="A8" s="34"/>
      <c r="B8" s="35"/>
      <c r="C8" s="34"/>
      <c r="D8" s="35"/>
      <c r="E8" s="34"/>
      <c r="F8" s="34"/>
      <c r="G8" s="34"/>
      <c r="H8" s="34"/>
      <c r="I8" s="34"/>
      <c r="J8" s="34"/>
      <c r="K8" s="34"/>
      <c r="L8" s="34"/>
      <c r="M8" s="34"/>
      <c r="N8" s="34"/>
      <c r="O8" s="34"/>
      <c r="P8" s="34"/>
      <c r="Q8" s="36"/>
      <c r="R8" s="34"/>
      <c r="S8" s="34"/>
      <c r="T8" s="34"/>
      <c r="U8" s="34"/>
      <c r="V8" s="34"/>
      <c r="W8" s="34"/>
      <c r="X8" s="34"/>
      <c r="Y8" s="34"/>
      <c r="Z8" s="34"/>
      <c r="AA8" s="35"/>
      <c r="AB8" s="34"/>
      <c r="AC8" s="34"/>
      <c r="AD8" s="34"/>
      <c r="AE8" s="34"/>
      <c r="AF8" s="34"/>
      <c r="AG8" s="34"/>
      <c r="AH8" s="34"/>
      <c r="AI8" s="34"/>
      <c r="AJ8" s="34"/>
      <c r="AK8" s="34"/>
      <c r="AL8" s="34"/>
      <c r="AM8" s="35"/>
      <c r="AN8" s="34"/>
      <c r="AO8" s="34"/>
    </row>
    <row r="9" spans="1:69" x14ac:dyDescent="0.25">
      <c r="A9" s="34"/>
      <c r="B9" s="35"/>
      <c r="C9" s="34"/>
      <c r="D9" s="35"/>
      <c r="E9" s="34"/>
      <c r="F9" s="34"/>
      <c r="G9" s="34"/>
      <c r="H9" s="34"/>
      <c r="I9" s="34"/>
      <c r="J9" s="34"/>
      <c r="K9" s="34"/>
      <c r="L9" s="34"/>
      <c r="M9" s="34"/>
      <c r="N9" s="34"/>
      <c r="O9" s="34"/>
      <c r="P9" s="34"/>
      <c r="Q9" s="36"/>
      <c r="R9" s="34"/>
      <c r="S9" s="34"/>
      <c r="T9" s="34"/>
      <c r="U9" s="34"/>
      <c r="V9" s="34"/>
      <c r="W9" s="34"/>
      <c r="X9" s="34"/>
      <c r="Y9" s="34"/>
      <c r="Z9" s="34"/>
      <c r="AA9" s="35"/>
      <c r="AB9" s="34"/>
      <c r="AC9" s="34"/>
      <c r="AD9" s="34"/>
      <c r="AE9" s="34"/>
      <c r="AF9" s="34"/>
      <c r="AG9" s="34"/>
      <c r="AH9" s="34"/>
      <c r="AI9" s="34"/>
      <c r="AJ9" s="34"/>
      <c r="AK9" s="34"/>
      <c r="AL9" s="34"/>
      <c r="AM9" s="35"/>
      <c r="AN9" s="34"/>
      <c r="AO9" s="34"/>
    </row>
    <row r="10" spans="1:69" x14ac:dyDescent="0.25">
      <c r="A10" s="34"/>
      <c r="B10" s="35"/>
      <c r="C10" s="34"/>
      <c r="D10" s="35"/>
      <c r="E10" s="34"/>
      <c r="F10" s="34"/>
      <c r="G10" s="34"/>
      <c r="H10" s="34"/>
      <c r="I10" s="34"/>
      <c r="J10" s="34"/>
      <c r="K10" s="34"/>
      <c r="L10" s="34"/>
      <c r="M10" s="34"/>
      <c r="N10" s="34"/>
      <c r="O10" s="34"/>
      <c r="P10" s="34"/>
      <c r="Q10" s="36"/>
      <c r="R10" s="34"/>
      <c r="S10" s="34"/>
      <c r="T10" s="34"/>
      <c r="U10" s="34"/>
      <c r="V10" s="34"/>
      <c r="W10" s="34"/>
      <c r="X10" s="34"/>
      <c r="Y10" s="34"/>
      <c r="Z10" s="34"/>
      <c r="AA10" s="35"/>
      <c r="AB10" s="34"/>
      <c r="AC10" s="34"/>
      <c r="AD10" s="34"/>
      <c r="AE10" s="34"/>
      <c r="AF10" s="34"/>
      <c r="AG10" s="34"/>
      <c r="AH10" s="34"/>
      <c r="AI10" s="34"/>
      <c r="AJ10" s="34"/>
      <c r="AK10" s="34"/>
      <c r="AL10" s="34"/>
      <c r="AM10" s="35"/>
      <c r="AN10" s="34"/>
      <c r="AO10" s="34"/>
    </row>
    <row r="11" spans="1:69" x14ac:dyDescent="0.25">
      <c r="A11" s="34"/>
      <c r="B11" s="35"/>
      <c r="C11" s="34"/>
      <c r="D11" s="35"/>
      <c r="E11" s="34"/>
      <c r="F11" s="34"/>
      <c r="G11" s="34"/>
      <c r="H11" s="34"/>
      <c r="I11" s="34"/>
      <c r="J11" s="34"/>
      <c r="K11" s="34"/>
      <c r="L11" s="34"/>
      <c r="M11" s="34"/>
      <c r="N11" s="34"/>
      <c r="O11" s="34"/>
      <c r="P11" s="34"/>
      <c r="Q11" s="36"/>
      <c r="R11" s="34"/>
      <c r="S11" s="34"/>
      <c r="T11" s="34"/>
      <c r="U11" s="34"/>
      <c r="V11" s="34"/>
      <c r="W11" s="34"/>
      <c r="X11" s="34"/>
      <c r="Y11" s="34"/>
      <c r="Z11" s="34"/>
      <c r="AA11" s="35"/>
      <c r="AB11" s="34"/>
      <c r="AC11" s="34"/>
      <c r="AD11" s="34"/>
      <c r="AE11" s="34"/>
      <c r="AF11" s="34"/>
      <c r="AG11" s="34"/>
      <c r="AH11" s="34"/>
      <c r="AI11" s="34"/>
      <c r="AJ11" s="34"/>
      <c r="AK11" s="34"/>
      <c r="AL11" s="34"/>
      <c r="AM11" s="35"/>
      <c r="AN11" s="34"/>
      <c r="AO11" s="34"/>
    </row>
    <row r="12" spans="1:69" x14ac:dyDescent="0.25">
      <c r="A12" s="34"/>
      <c r="B12" s="35"/>
      <c r="C12" s="34"/>
      <c r="D12" s="35"/>
      <c r="E12" s="34"/>
      <c r="F12" s="34"/>
      <c r="G12" s="34"/>
      <c r="H12" s="34"/>
      <c r="I12" s="34"/>
      <c r="J12" s="34"/>
      <c r="K12" s="34"/>
      <c r="L12" s="34"/>
      <c r="M12" s="34"/>
      <c r="N12" s="34"/>
      <c r="O12" s="34"/>
      <c r="P12" s="34"/>
      <c r="Q12" s="36"/>
      <c r="R12" s="34"/>
      <c r="S12" s="34"/>
      <c r="T12" s="34"/>
      <c r="U12" s="34"/>
      <c r="V12" s="34"/>
      <c r="W12" s="34"/>
      <c r="X12" s="34"/>
      <c r="Y12" s="34"/>
      <c r="Z12" s="34"/>
      <c r="AA12" s="35"/>
      <c r="AB12" s="34"/>
      <c r="AC12" s="34"/>
      <c r="AD12" s="34"/>
      <c r="AE12" s="34"/>
      <c r="AF12" s="34"/>
      <c r="AG12" s="34"/>
      <c r="AH12" s="34"/>
      <c r="AI12" s="34"/>
      <c r="AJ12" s="34"/>
      <c r="AK12" s="34"/>
      <c r="AL12" s="34"/>
      <c r="AM12" s="35"/>
      <c r="AN12" s="34"/>
      <c r="AO12" s="34"/>
    </row>
    <row r="13" spans="1:69" x14ac:dyDescent="0.25">
      <c r="A13" s="34"/>
      <c r="B13" s="35"/>
      <c r="C13" s="34"/>
      <c r="D13" s="35"/>
      <c r="E13" s="34"/>
      <c r="F13" s="34"/>
      <c r="G13" s="34"/>
      <c r="H13" s="34"/>
      <c r="I13" s="34"/>
      <c r="J13" s="34"/>
      <c r="K13" s="34"/>
      <c r="L13" s="34"/>
      <c r="M13" s="34"/>
      <c r="N13" s="34"/>
      <c r="O13" s="34"/>
      <c r="P13" s="34"/>
      <c r="Q13" s="36"/>
      <c r="R13" s="34"/>
      <c r="S13" s="34"/>
      <c r="T13" s="34"/>
      <c r="U13" s="34"/>
      <c r="V13" s="34"/>
      <c r="W13" s="34"/>
      <c r="X13" s="34"/>
      <c r="Y13" s="34"/>
      <c r="Z13" s="34"/>
      <c r="AA13" s="35"/>
      <c r="AB13" s="34"/>
      <c r="AC13" s="34"/>
      <c r="AD13" s="34"/>
      <c r="AE13" s="34"/>
      <c r="AF13" s="34"/>
      <c r="AG13" s="34"/>
      <c r="AH13" s="34"/>
      <c r="AI13" s="34"/>
      <c r="AJ13" s="34"/>
      <c r="AK13" s="34"/>
      <c r="AL13" s="34"/>
      <c r="AM13" s="35"/>
      <c r="AN13" s="34"/>
      <c r="AO13" s="34"/>
    </row>
    <row r="14" spans="1:69" x14ac:dyDescent="0.25">
      <c r="A14" s="34"/>
      <c r="B14" s="35"/>
      <c r="C14" s="34"/>
      <c r="D14" s="35"/>
      <c r="E14" s="34"/>
      <c r="F14" s="34"/>
      <c r="G14" s="34"/>
      <c r="H14" s="34"/>
      <c r="I14" s="34"/>
      <c r="J14" s="34"/>
      <c r="K14" s="34"/>
      <c r="L14" s="34"/>
      <c r="M14" s="34"/>
      <c r="N14" s="34"/>
      <c r="O14" s="34"/>
      <c r="P14" s="34"/>
      <c r="Q14" s="36"/>
      <c r="R14" s="34"/>
      <c r="S14" s="34"/>
      <c r="T14" s="34"/>
      <c r="U14" s="34"/>
      <c r="V14" s="34"/>
      <c r="W14" s="34"/>
      <c r="X14" s="34"/>
      <c r="Y14" s="34"/>
      <c r="Z14" s="34"/>
      <c r="AA14" s="35"/>
      <c r="AB14" s="34"/>
      <c r="AC14" s="34"/>
      <c r="AD14" s="34"/>
      <c r="AE14" s="34"/>
      <c r="AF14" s="34"/>
      <c r="AG14" s="34"/>
      <c r="AH14" s="34"/>
      <c r="AI14" s="34"/>
      <c r="AJ14" s="34"/>
      <c r="AK14" s="34"/>
      <c r="AL14" s="34"/>
      <c r="AM14" s="35"/>
      <c r="AN14" s="34"/>
      <c r="AO14" s="34"/>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Laura Law</cp:lastModifiedBy>
  <dcterms:created xsi:type="dcterms:W3CDTF">2025-08-05T18:10:12Z</dcterms:created>
  <dcterms:modified xsi:type="dcterms:W3CDTF">2025-08-06T20:54:46Z</dcterms:modified>
</cp:coreProperties>
</file>