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NEXT\Bureau of Building, Grounds and Real Property Management\Forms and Information\Agencies, Institution\LBO Project Request Database Forms\"/>
    </mc:Choice>
  </mc:AlternateContent>
  <xr:revisionPtr revIDLastSave="0" documentId="8_{416A6605-0A4A-4D14-B242-EE21F4BF77F1}" xr6:coauthVersionLast="47" xr6:coauthVersionMax="47" xr10:uidLastSave="{00000000-0000-0000-0000-000000000000}"/>
  <workbookProtection workbookPassword="DAE9" lockStructure="1"/>
  <bookViews>
    <workbookView xWindow="2340" yWindow="2340" windowWidth="21600" windowHeight="11295" tabRatio="702" firstSheet="1" activeTab="1" xr2:uid="{00000000-000D-0000-FFFF-FFFF00000000}"/>
  </bookViews>
  <sheets>
    <sheet name="PROJECT DATA SUMMARY FORM" sheetId="5" state="hidden" r:id="rId1"/>
    <sheet name="PROJECT DATA FORM DATABASE" sheetId="4" r:id="rId2"/>
    <sheet name="DOCUMENT MERGE" sheetId="6" state="hidden" r:id="rId3"/>
  </sheets>
  <definedNames>
    <definedName name="_xlnm._FilterDatabase" localSheetId="2" hidden="1">'DOCUMENT MERGE'!$C$1:$U$27</definedName>
    <definedName name="_xlnm._FilterDatabase" localSheetId="1" hidden="1">'PROJECT DATA FORM DATABASE'!$F$8:$AP$67</definedName>
    <definedName name="_xlnm.Print_Area" localSheetId="1">'PROJECT DATA FORM DATABASE'!$F$9:$V$47</definedName>
    <definedName name="_xlnm.Print_Titles" localSheetId="1">'PROJECT DATA FORM DATABASE'!$1:$8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77" i="4" l="1"/>
  <c r="Y77" i="4"/>
  <c r="X77" i="4"/>
  <c r="W77" i="4"/>
  <c r="U77" i="4"/>
  <c r="Q77" i="4"/>
  <c r="P77" i="4"/>
  <c r="H77" i="4"/>
  <c r="Z76" i="4"/>
  <c r="Y76" i="4"/>
  <c r="X76" i="4"/>
  <c r="W76" i="4"/>
  <c r="U76" i="4"/>
  <c r="Q76" i="4"/>
  <c r="P76" i="4"/>
  <c r="H76" i="4"/>
  <c r="Z75" i="4"/>
  <c r="Y75" i="4"/>
  <c r="X75" i="4"/>
  <c r="W75" i="4"/>
  <c r="U75" i="4"/>
  <c r="Q75" i="4"/>
  <c r="P75" i="4"/>
  <c r="H75" i="4"/>
  <c r="Z74" i="4"/>
  <c r="Y74" i="4"/>
  <c r="X74" i="4"/>
  <c r="W74" i="4"/>
  <c r="U74" i="4"/>
  <c r="Q74" i="4"/>
  <c r="P74" i="4"/>
  <c r="V74" i="4" s="1"/>
  <c r="H74" i="4"/>
  <c r="Z73" i="4"/>
  <c r="Y73" i="4"/>
  <c r="X73" i="4"/>
  <c r="W73" i="4"/>
  <c r="U73" i="4"/>
  <c r="Q73" i="4"/>
  <c r="P73" i="4"/>
  <c r="V73" i="4" s="1"/>
  <c r="H73" i="4"/>
  <c r="Z72" i="4"/>
  <c r="Y72" i="4"/>
  <c r="X72" i="4"/>
  <c r="W72" i="4"/>
  <c r="U72" i="4"/>
  <c r="Q72" i="4"/>
  <c r="P72" i="4"/>
  <c r="V72" i="4" s="1"/>
  <c r="H72" i="4"/>
  <c r="Z71" i="4"/>
  <c r="Y71" i="4"/>
  <c r="X71" i="4"/>
  <c r="W71" i="4"/>
  <c r="U71" i="4"/>
  <c r="Q71" i="4"/>
  <c r="P71" i="4"/>
  <c r="V71" i="4" s="1"/>
  <c r="H71" i="4"/>
  <c r="Z70" i="4"/>
  <c r="Y70" i="4"/>
  <c r="X70" i="4"/>
  <c r="W70" i="4"/>
  <c r="U70" i="4"/>
  <c r="Q70" i="4"/>
  <c r="P70" i="4"/>
  <c r="V70" i="4" s="1"/>
  <c r="H70" i="4"/>
  <c r="Z69" i="4"/>
  <c r="Y69" i="4"/>
  <c r="X69" i="4"/>
  <c r="W69" i="4"/>
  <c r="U69" i="4"/>
  <c r="Q69" i="4"/>
  <c r="P69" i="4"/>
  <c r="H69" i="4"/>
  <c r="Z68" i="4"/>
  <c r="Y68" i="4"/>
  <c r="X68" i="4"/>
  <c r="W68" i="4"/>
  <c r="U68" i="4"/>
  <c r="Q68" i="4"/>
  <c r="P68" i="4"/>
  <c r="V68" i="4" s="1"/>
  <c r="H68" i="4"/>
  <c r="Z67" i="4"/>
  <c r="Y67" i="4"/>
  <c r="X67" i="4"/>
  <c r="W67" i="4"/>
  <c r="U67" i="4"/>
  <c r="Q67" i="4"/>
  <c r="P67" i="4"/>
  <c r="H67" i="4"/>
  <c r="Z66" i="4"/>
  <c r="Y66" i="4"/>
  <c r="X66" i="4"/>
  <c r="W66" i="4"/>
  <c r="U66" i="4"/>
  <c r="Q66" i="4"/>
  <c r="P66" i="4"/>
  <c r="V66" i="4" s="1"/>
  <c r="H66" i="4"/>
  <c r="Z65" i="4"/>
  <c r="Y65" i="4"/>
  <c r="X65" i="4"/>
  <c r="W65" i="4"/>
  <c r="U65" i="4"/>
  <c r="Q65" i="4"/>
  <c r="P65" i="4"/>
  <c r="V65" i="4" s="1"/>
  <c r="H65" i="4"/>
  <c r="Z64" i="4"/>
  <c r="Y64" i="4"/>
  <c r="X64" i="4"/>
  <c r="W64" i="4"/>
  <c r="U64" i="4"/>
  <c r="Q64" i="4"/>
  <c r="P64" i="4"/>
  <c r="V64" i="4" s="1"/>
  <c r="H64" i="4"/>
  <c r="Z63" i="4"/>
  <c r="Y63" i="4"/>
  <c r="X63" i="4"/>
  <c r="W63" i="4"/>
  <c r="U63" i="4"/>
  <c r="Q63" i="4"/>
  <c r="P63" i="4"/>
  <c r="H63" i="4"/>
  <c r="Z62" i="4"/>
  <c r="Y62" i="4"/>
  <c r="X62" i="4"/>
  <c r="W62" i="4"/>
  <c r="U62" i="4"/>
  <c r="Q62" i="4"/>
  <c r="P62" i="4"/>
  <c r="H62" i="4"/>
  <c r="Z61" i="4"/>
  <c r="Y61" i="4"/>
  <c r="X61" i="4"/>
  <c r="W61" i="4"/>
  <c r="U61" i="4"/>
  <c r="Q61" i="4"/>
  <c r="P61" i="4"/>
  <c r="H61" i="4"/>
  <c r="Z60" i="4"/>
  <c r="Y60" i="4"/>
  <c r="X60" i="4"/>
  <c r="W60" i="4"/>
  <c r="U60" i="4"/>
  <c r="Q60" i="4"/>
  <c r="P60" i="4"/>
  <c r="H60" i="4"/>
  <c r="Z59" i="4"/>
  <c r="Y59" i="4"/>
  <c r="X59" i="4"/>
  <c r="W59" i="4"/>
  <c r="U59" i="4"/>
  <c r="Q59" i="4"/>
  <c r="P59" i="4"/>
  <c r="V59" i="4" s="1"/>
  <c r="H59" i="4"/>
  <c r="Z58" i="4"/>
  <c r="Y58" i="4"/>
  <c r="X58" i="4"/>
  <c r="W58" i="4"/>
  <c r="U58" i="4"/>
  <c r="Q58" i="4"/>
  <c r="P58" i="4"/>
  <c r="V58" i="4" s="1"/>
  <c r="H58" i="4"/>
  <c r="H9" i="4"/>
  <c r="P9" i="4"/>
  <c r="Q9" i="4"/>
  <c r="U9" i="4"/>
  <c r="W9" i="4"/>
  <c r="X9" i="4"/>
  <c r="Y9" i="4"/>
  <c r="Z9" i="4"/>
  <c r="H10" i="4"/>
  <c r="P10" i="4"/>
  <c r="Q10" i="4"/>
  <c r="U10" i="4"/>
  <c r="W10" i="4"/>
  <c r="X10" i="4"/>
  <c r="Y10" i="4"/>
  <c r="Z10" i="4"/>
  <c r="H11" i="4"/>
  <c r="P11" i="4"/>
  <c r="Q11" i="4"/>
  <c r="U11" i="4"/>
  <c r="W11" i="4"/>
  <c r="X11" i="4"/>
  <c r="Y11" i="4"/>
  <c r="Z11" i="4"/>
  <c r="H12" i="4"/>
  <c r="P12" i="4"/>
  <c r="Q12" i="4"/>
  <c r="U12" i="4"/>
  <c r="W12" i="4"/>
  <c r="X12" i="4"/>
  <c r="Y12" i="4"/>
  <c r="Z12" i="4"/>
  <c r="H13" i="4"/>
  <c r="P13" i="4"/>
  <c r="Q13" i="4"/>
  <c r="U13" i="4"/>
  <c r="W13" i="4"/>
  <c r="X13" i="4"/>
  <c r="Y13" i="4"/>
  <c r="Z13" i="4"/>
  <c r="H14" i="4"/>
  <c r="P14" i="4"/>
  <c r="Q14" i="4"/>
  <c r="U14" i="4"/>
  <c r="W14" i="4"/>
  <c r="X14" i="4"/>
  <c r="Y14" i="4"/>
  <c r="Z14" i="4"/>
  <c r="H15" i="4"/>
  <c r="P15" i="4"/>
  <c r="Q15" i="4"/>
  <c r="U15" i="4"/>
  <c r="W15" i="4"/>
  <c r="X15" i="4"/>
  <c r="Y15" i="4"/>
  <c r="Z15" i="4"/>
  <c r="H16" i="4"/>
  <c r="P16" i="4"/>
  <c r="Q16" i="4"/>
  <c r="U16" i="4"/>
  <c r="W16" i="4"/>
  <c r="X16" i="4"/>
  <c r="Y16" i="4"/>
  <c r="Z16" i="4"/>
  <c r="H17" i="4"/>
  <c r="P17" i="4"/>
  <c r="Q17" i="4"/>
  <c r="U17" i="4"/>
  <c r="W17" i="4"/>
  <c r="X17" i="4"/>
  <c r="Y17" i="4"/>
  <c r="Z17" i="4"/>
  <c r="H18" i="4"/>
  <c r="P18" i="4"/>
  <c r="Q18" i="4"/>
  <c r="U18" i="4"/>
  <c r="W18" i="4"/>
  <c r="X18" i="4"/>
  <c r="Y18" i="4"/>
  <c r="Z18" i="4"/>
  <c r="H19" i="4"/>
  <c r="P19" i="4"/>
  <c r="Q19" i="4"/>
  <c r="U19" i="4"/>
  <c r="W19" i="4"/>
  <c r="X19" i="4"/>
  <c r="Y19" i="4"/>
  <c r="Z19" i="4"/>
  <c r="H20" i="4"/>
  <c r="P20" i="4"/>
  <c r="Q20" i="4"/>
  <c r="U20" i="4"/>
  <c r="W20" i="4"/>
  <c r="X20" i="4"/>
  <c r="Y20" i="4"/>
  <c r="Z20" i="4"/>
  <c r="H21" i="4"/>
  <c r="P21" i="4"/>
  <c r="Q21" i="4"/>
  <c r="U21" i="4"/>
  <c r="W21" i="4"/>
  <c r="X21" i="4"/>
  <c r="Y21" i="4"/>
  <c r="Z21" i="4"/>
  <c r="H22" i="4"/>
  <c r="P22" i="4"/>
  <c r="Q22" i="4"/>
  <c r="U22" i="4"/>
  <c r="W22" i="4"/>
  <c r="X22" i="4"/>
  <c r="Y22" i="4"/>
  <c r="Z22" i="4"/>
  <c r="H23" i="4"/>
  <c r="P23" i="4"/>
  <c r="Q23" i="4"/>
  <c r="U23" i="4"/>
  <c r="W23" i="4"/>
  <c r="X23" i="4"/>
  <c r="Y23" i="4"/>
  <c r="Z23" i="4"/>
  <c r="H24" i="4"/>
  <c r="P24" i="4"/>
  <c r="Q24" i="4"/>
  <c r="U24" i="4"/>
  <c r="W24" i="4"/>
  <c r="X24" i="4"/>
  <c r="Y24" i="4"/>
  <c r="Z24" i="4"/>
  <c r="H25" i="4"/>
  <c r="P25" i="4"/>
  <c r="Q25" i="4"/>
  <c r="U25" i="4"/>
  <c r="W25" i="4"/>
  <c r="X25" i="4"/>
  <c r="Y25" i="4"/>
  <c r="Z25" i="4"/>
  <c r="H26" i="4"/>
  <c r="P26" i="4"/>
  <c r="Q26" i="4"/>
  <c r="U26" i="4"/>
  <c r="W26" i="4"/>
  <c r="X26" i="4"/>
  <c r="Y26" i="4"/>
  <c r="Z26" i="4"/>
  <c r="H27" i="4"/>
  <c r="P27" i="4"/>
  <c r="Q27" i="4"/>
  <c r="U27" i="4"/>
  <c r="W27" i="4"/>
  <c r="X27" i="4"/>
  <c r="Y27" i="4"/>
  <c r="Z27" i="4"/>
  <c r="H28" i="4"/>
  <c r="P28" i="4"/>
  <c r="Q28" i="4"/>
  <c r="U28" i="4"/>
  <c r="W28" i="4"/>
  <c r="X28" i="4"/>
  <c r="Y28" i="4"/>
  <c r="Z28" i="4"/>
  <c r="H29" i="4"/>
  <c r="P29" i="4"/>
  <c r="Q29" i="4"/>
  <c r="U29" i="4"/>
  <c r="W29" i="4"/>
  <c r="X29" i="4"/>
  <c r="Y29" i="4"/>
  <c r="Z29" i="4"/>
  <c r="H30" i="4"/>
  <c r="P30" i="4"/>
  <c r="Q30" i="4"/>
  <c r="U30" i="4"/>
  <c r="W30" i="4"/>
  <c r="X30" i="4"/>
  <c r="Y30" i="4"/>
  <c r="Z30" i="4"/>
  <c r="H31" i="4"/>
  <c r="P31" i="4"/>
  <c r="Q31" i="4"/>
  <c r="U31" i="4"/>
  <c r="W31" i="4"/>
  <c r="X31" i="4"/>
  <c r="Y31" i="4"/>
  <c r="Z31" i="4"/>
  <c r="H32" i="4"/>
  <c r="P32" i="4"/>
  <c r="Q32" i="4"/>
  <c r="U32" i="4"/>
  <c r="W32" i="4"/>
  <c r="X32" i="4"/>
  <c r="Y32" i="4"/>
  <c r="Z32" i="4"/>
  <c r="H33" i="4"/>
  <c r="P33" i="4"/>
  <c r="Q33" i="4"/>
  <c r="U33" i="4"/>
  <c r="W33" i="4"/>
  <c r="X33" i="4"/>
  <c r="Y33" i="4"/>
  <c r="Z33" i="4"/>
  <c r="H34" i="4"/>
  <c r="P34" i="4"/>
  <c r="Q34" i="4"/>
  <c r="U34" i="4"/>
  <c r="W34" i="4"/>
  <c r="X34" i="4"/>
  <c r="Y34" i="4"/>
  <c r="Z34" i="4"/>
  <c r="H35" i="4"/>
  <c r="P35" i="4"/>
  <c r="Q35" i="4"/>
  <c r="U35" i="4"/>
  <c r="W35" i="4"/>
  <c r="X35" i="4"/>
  <c r="Y35" i="4"/>
  <c r="Z35" i="4"/>
  <c r="H36" i="4"/>
  <c r="P36" i="4"/>
  <c r="Q36" i="4"/>
  <c r="U36" i="4"/>
  <c r="W36" i="4"/>
  <c r="X36" i="4"/>
  <c r="Y36" i="4"/>
  <c r="Z36" i="4"/>
  <c r="H37" i="4"/>
  <c r="P37" i="4"/>
  <c r="Q37" i="4"/>
  <c r="U37" i="4"/>
  <c r="W37" i="4"/>
  <c r="X37" i="4"/>
  <c r="H38" i="4"/>
  <c r="P38" i="4"/>
  <c r="Q38" i="4"/>
  <c r="U38" i="4"/>
  <c r="W38" i="4"/>
  <c r="X38" i="4"/>
  <c r="Y38" i="4"/>
  <c r="Z38" i="4"/>
  <c r="H39" i="4"/>
  <c r="P39" i="4"/>
  <c r="Q39" i="4"/>
  <c r="U39" i="4"/>
  <c r="W39" i="4"/>
  <c r="X39" i="4"/>
  <c r="Y39" i="4"/>
  <c r="Z39" i="4"/>
  <c r="H40" i="4"/>
  <c r="P40" i="4"/>
  <c r="Q40" i="4"/>
  <c r="U40" i="4"/>
  <c r="W40" i="4"/>
  <c r="X40" i="4"/>
  <c r="Y40" i="4"/>
  <c r="Z40" i="4"/>
  <c r="H41" i="4"/>
  <c r="P41" i="4"/>
  <c r="Q41" i="4"/>
  <c r="U41" i="4"/>
  <c r="W41" i="4"/>
  <c r="X41" i="4"/>
  <c r="Y41" i="4"/>
  <c r="Z41" i="4"/>
  <c r="H42" i="4"/>
  <c r="P42" i="4"/>
  <c r="Q42" i="4"/>
  <c r="U42" i="4"/>
  <c r="W42" i="4"/>
  <c r="X42" i="4"/>
  <c r="Y42" i="4"/>
  <c r="Z42" i="4"/>
  <c r="H43" i="4"/>
  <c r="P43" i="4"/>
  <c r="Q43" i="4"/>
  <c r="U43" i="4"/>
  <c r="W43" i="4"/>
  <c r="X43" i="4"/>
  <c r="Y43" i="4"/>
  <c r="Z43" i="4"/>
  <c r="H44" i="4"/>
  <c r="P44" i="4"/>
  <c r="Q44" i="4"/>
  <c r="U44" i="4"/>
  <c r="W44" i="4"/>
  <c r="X44" i="4"/>
  <c r="Y44" i="4"/>
  <c r="Z44" i="4"/>
  <c r="H45" i="4"/>
  <c r="P45" i="4"/>
  <c r="Q45" i="4"/>
  <c r="U45" i="4"/>
  <c r="W45" i="4"/>
  <c r="X45" i="4"/>
  <c r="Y45" i="4"/>
  <c r="Z45" i="4"/>
  <c r="H46" i="4"/>
  <c r="P46" i="4"/>
  <c r="Q46" i="4"/>
  <c r="U46" i="4"/>
  <c r="W46" i="4"/>
  <c r="X46" i="4"/>
  <c r="Y46" i="4"/>
  <c r="Z46" i="4"/>
  <c r="H47" i="4"/>
  <c r="P47" i="4"/>
  <c r="Q47" i="4"/>
  <c r="U47" i="4"/>
  <c r="W47" i="4"/>
  <c r="X47" i="4"/>
  <c r="Y47" i="4"/>
  <c r="Z47" i="4"/>
  <c r="H48" i="4"/>
  <c r="P48" i="4"/>
  <c r="Q48" i="4"/>
  <c r="U48" i="4"/>
  <c r="W48" i="4"/>
  <c r="X48" i="4"/>
  <c r="Y48" i="4"/>
  <c r="Z48" i="4"/>
  <c r="H49" i="4"/>
  <c r="P49" i="4"/>
  <c r="Q49" i="4"/>
  <c r="U49" i="4"/>
  <c r="W49" i="4"/>
  <c r="X49" i="4"/>
  <c r="Y49" i="4"/>
  <c r="Z49" i="4"/>
  <c r="H50" i="4"/>
  <c r="P50" i="4"/>
  <c r="Q50" i="4"/>
  <c r="U50" i="4"/>
  <c r="W50" i="4"/>
  <c r="X50" i="4"/>
  <c r="Y50" i="4"/>
  <c r="Z50" i="4"/>
  <c r="H51" i="4"/>
  <c r="P51" i="4"/>
  <c r="Q51" i="4"/>
  <c r="U51" i="4"/>
  <c r="W51" i="4"/>
  <c r="X51" i="4"/>
  <c r="Y51" i="4"/>
  <c r="Z51" i="4"/>
  <c r="H52" i="4"/>
  <c r="P52" i="4"/>
  <c r="Q52" i="4"/>
  <c r="U52" i="4"/>
  <c r="W52" i="4"/>
  <c r="X52" i="4"/>
  <c r="Y52" i="4"/>
  <c r="Z52" i="4"/>
  <c r="H53" i="4"/>
  <c r="P53" i="4"/>
  <c r="Q53" i="4"/>
  <c r="U53" i="4"/>
  <c r="W53" i="4"/>
  <c r="X53" i="4"/>
  <c r="Y53" i="4"/>
  <c r="Z53" i="4"/>
  <c r="H54" i="4"/>
  <c r="P54" i="4"/>
  <c r="Q54" i="4"/>
  <c r="U54" i="4"/>
  <c r="W54" i="4"/>
  <c r="X54" i="4"/>
  <c r="Y54" i="4"/>
  <c r="Z54" i="4"/>
  <c r="H55" i="4"/>
  <c r="P55" i="4"/>
  <c r="Q55" i="4"/>
  <c r="U55" i="4"/>
  <c r="W55" i="4"/>
  <c r="X55" i="4"/>
  <c r="Y55" i="4"/>
  <c r="Z55" i="4"/>
  <c r="H56" i="4"/>
  <c r="P56" i="4"/>
  <c r="Q56" i="4"/>
  <c r="U56" i="4"/>
  <c r="W56" i="4"/>
  <c r="X56" i="4"/>
  <c r="Y56" i="4"/>
  <c r="Z56" i="4"/>
  <c r="H57" i="4"/>
  <c r="P57" i="4"/>
  <c r="Q57" i="4"/>
  <c r="U57" i="4"/>
  <c r="W57" i="4"/>
  <c r="X57" i="4"/>
  <c r="Y57" i="4"/>
  <c r="Z57" i="4"/>
  <c r="V69" i="4" l="1"/>
  <c r="V76" i="4"/>
  <c r="V63" i="4"/>
  <c r="AM63" i="4" s="1"/>
  <c r="V75" i="4"/>
  <c r="V77" i="4"/>
  <c r="AB77" i="4" s="1"/>
  <c r="AB73" i="4"/>
  <c r="AM73" i="4"/>
  <c r="AM72" i="4"/>
  <c r="AB72" i="4"/>
  <c r="AM75" i="4"/>
  <c r="AB75" i="4"/>
  <c r="AM69" i="4"/>
  <c r="AB69" i="4"/>
  <c r="AM70" i="4"/>
  <c r="AB70" i="4"/>
  <c r="AM76" i="4"/>
  <c r="AB76" i="4"/>
  <c r="AM68" i="4"/>
  <c r="AB68" i="4"/>
  <c r="AM71" i="4"/>
  <c r="AB71" i="4"/>
  <c r="AM74" i="4"/>
  <c r="AB74" i="4"/>
  <c r="AM77" i="4"/>
  <c r="V62" i="4"/>
  <c r="V60" i="4"/>
  <c r="V14" i="4"/>
  <c r="AB14" i="4" s="1"/>
  <c r="V61" i="4"/>
  <c r="V67" i="4"/>
  <c r="AM59" i="4"/>
  <c r="AB59" i="4"/>
  <c r="AM67" i="4"/>
  <c r="AB67" i="4"/>
  <c r="AM65" i="4"/>
  <c r="AB65" i="4"/>
  <c r="AM60" i="4"/>
  <c r="AB60" i="4"/>
  <c r="AM62" i="4"/>
  <c r="AB62" i="4"/>
  <c r="AB66" i="4"/>
  <c r="AM66" i="4"/>
  <c r="AM58" i="4"/>
  <c r="AB58" i="4"/>
  <c r="AB61" i="4"/>
  <c r="AM61" i="4"/>
  <c r="AM64" i="4"/>
  <c r="AB64" i="4"/>
  <c r="V43" i="4"/>
  <c r="AB43" i="4" s="1"/>
  <c r="V54" i="4"/>
  <c r="AB54" i="4" s="1"/>
  <c r="V51" i="4"/>
  <c r="AM51" i="4" s="1"/>
  <c r="V44" i="4"/>
  <c r="AB44" i="4" s="1"/>
  <c r="V36" i="4"/>
  <c r="AM36" i="4" s="1"/>
  <c r="V33" i="4"/>
  <c r="AM33" i="4" s="1"/>
  <c r="V26" i="4"/>
  <c r="AM26" i="4" s="1"/>
  <c r="V18" i="4"/>
  <c r="AB18" i="4" s="1"/>
  <c r="V15" i="4"/>
  <c r="AB15" i="4" s="1"/>
  <c r="V12" i="4"/>
  <c r="AB12" i="4" s="1"/>
  <c r="V11" i="4"/>
  <c r="AB11" i="4" s="1"/>
  <c r="V22" i="4"/>
  <c r="AB22" i="4" s="1"/>
  <c r="V50" i="4"/>
  <c r="AB50" i="4" s="1"/>
  <c r="V32" i="4"/>
  <c r="AM32" i="4" s="1"/>
  <c r="V56" i="4"/>
  <c r="AM56" i="4" s="1"/>
  <c r="V47" i="4"/>
  <c r="AM47" i="4" s="1"/>
  <c r="V38" i="4"/>
  <c r="AB38" i="4" s="1"/>
  <c r="V29" i="4"/>
  <c r="AM29" i="4" s="1"/>
  <c r="V20" i="4"/>
  <c r="AB20" i="4" s="1"/>
  <c r="V25" i="4"/>
  <c r="AB25" i="4" s="1"/>
  <c r="V42" i="4"/>
  <c r="AM42" i="4" s="1"/>
  <c r="V40" i="4"/>
  <c r="AB40" i="4" s="1"/>
  <c r="V24" i="4"/>
  <c r="AB24" i="4" s="1"/>
  <c r="V48" i="4"/>
  <c r="AB48" i="4" s="1"/>
  <c r="V30" i="4"/>
  <c r="AB30" i="4" s="1"/>
  <c r="AM54" i="4"/>
  <c r="AM44" i="4"/>
  <c r="V55" i="4"/>
  <c r="AB55" i="4" s="1"/>
  <c r="V37" i="4"/>
  <c r="AB37" i="4" s="1"/>
  <c r="V19" i="4"/>
  <c r="AM19" i="4" s="1"/>
  <c r="V57" i="4"/>
  <c r="AB57" i="4" s="1"/>
  <c r="V53" i="4"/>
  <c r="AB53" i="4" s="1"/>
  <c r="V46" i="4"/>
  <c r="AB46" i="4" s="1"/>
  <c r="V39" i="4"/>
  <c r="AM39" i="4" s="1"/>
  <c r="V35" i="4"/>
  <c r="AB35" i="4" s="1"/>
  <c r="V28" i="4"/>
  <c r="AB28" i="4" s="1"/>
  <c r="V21" i="4"/>
  <c r="AM21" i="4" s="1"/>
  <c r="V17" i="4"/>
  <c r="AB17" i="4" s="1"/>
  <c r="AM14" i="4"/>
  <c r="V10" i="4"/>
  <c r="AB10" i="4" s="1"/>
  <c r="V52" i="4"/>
  <c r="AM52" i="4" s="1"/>
  <c r="V45" i="4"/>
  <c r="AM45" i="4" s="1"/>
  <c r="V41" i="4"/>
  <c r="AM41" i="4" s="1"/>
  <c r="V34" i="4"/>
  <c r="AB34" i="4" s="1"/>
  <c r="V27" i="4"/>
  <c r="AM27" i="4" s="1"/>
  <c r="V23" i="4"/>
  <c r="AB23" i="4" s="1"/>
  <c r="V16" i="4"/>
  <c r="AB16" i="4" s="1"/>
  <c r="V9" i="4"/>
  <c r="AM9" i="4" s="1"/>
  <c r="V49" i="4"/>
  <c r="AB49" i="4" s="1"/>
  <c r="V31" i="4"/>
  <c r="AM31" i="4" s="1"/>
  <c r="V13" i="4"/>
  <c r="AM13" i="4" s="1"/>
  <c r="AM15" i="4" l="1"/>
  <c r="AM18" i="4"/>
  <c r="AB26" i="4"/>
  <c r="AB63" i="4"/>
  <c r="AB21" i="4"/>
  <c r="AB45" i="4"/>
  <c r="AM25" i="4"/>
  <c r="AM40" i="4"/>
  <c r="AB42" i="4"/>
  <c r="AB32" i="4"/>
  <c r="AM11" i="4"/>
  <c r="AB52" i="4"/>
  <c r="AM35" i="4"/>
  <c r="AM10" i="4"/>
  <c r="AB13" i="4"/>
  <c r="AB33" i="4"/>
  <c r="AB36" i="4"/>
  <c r="AB9" i="4"/>
  <c r="AM20" i="4"/>
  <c r="AB19" i="4"/>
  <c r="AM28" i="4"/>
  <c r="AM37" i="4"/>
  <c r="AM22" i="4"/>
  <c r="AM23" i="4"/>
  <c r="AM43" i="4"/>
  <c r="AM50" i="4"/>
  <c r="AM16" i="4"/>
  <c r="AB27" i="4"/>
  <c r="AM48" i="4"/>
  <c r="AM49" i="4"/>
  <c r="AM34" i="4"/>
  <c r="AM17" i="4"/>
  <c r="AM53" i="4"/>
  <c r="AB51" i="4"/>
  <c r="AB47" i="4"/>
  <c r="AM57" i="4"/>
  <c r="AM30" i="4"/>
  <c r="AB56" i="4"/>
  <c r="AM12" i="4"/>
  <c r="AB29" i="4"/>
  <c r="AM24" i="4"/>
  <c r="AM38" i="4"/>
  <c r="AB31" i="4"/>
  <c r="AB39" i="4"/>
  <c r="AM55" i="4"/>
  <c r="AB41" i="4"/>
  <c r="AM46" i="4"/>
</calcChain>
</file>

<file path=xl/sharedStrings.xml><?xml version="1.0" encoding="utf-8"?>
<sst xmlns="http://schemas.openxmlformats.org/spreadsheetml/2006/main" count="262" uniqueCount="82">
  <si>
    <t>R&amp;R</t>
  </si>
  <si>
    <t>CI</t>
  </si>
  <si>
    <t>PP</t>
  </si>
  <si>
    <t>FISCAL YEAR</t>
  </si>
  <si>
    <t>REQUEST PRIORITY</t>
  </si>
  <si>
    <t>INSTITUTION</t>
  </si>
  <si>
    <t>PROJECT TITLE</t>
  </si>
  <si>
    <t>PROJECT DESCRIPTION</t>
  </si>
  <si>
    <t>PROJECT JUSTIFICATION</t>
  </si>
  <si>
    <t>CONTINGENCY</t>
  </si>
  <si>
    <t>PHONE</t>
  </si>
  <si>
    <t>FAX</t>
  </si>
  <si>
    <t>E-MAIL</t>
  </si>
  <si>
    <t>TYPE PROJECT (R&amp;R, CI, PP)</t>
  </si>
  <si>
    <t>PRIME PROF FEES</t>
  </si>
  <si>
    <t>MISC</t>
  </si>
  <si>
    <t>FURN &amp; EQUIP</t>
  </si>
  <si>
    <t>TELE-COM</t>
  </si>
  <si>
    <t>TOTAL EST BUDGET</t>
  </si>
  <si>
    <t>PREPARED BY</t>
  </si>
  <si>
    <t>CONST. COSTS</t>
  </si>
  <si>
    <t>Cx FEES</t>
  </si>
  <si>
    <t>El Rique Grande</t>
  </si>
  <si>
    <t>601-359-3621</t>
  </si>
  <si>
    <t>631-359-2470</t>
  </si>
  <si>
    <t>SnowdeR@dfa.state.ms.us</t>
  </si>
  <si>
    <t>Department Of Finance &amp; Administration</t>
  </si>
  <si>
    <t>LEED Enhancement</t>
  </si>
  <si>
    <t>Paint all windows with opaque paint.</t>
  </si>
  <si>
    <t>Too much natural light is lowering personnel morale.</t>
  </si>
  <si>
    <t>Vinyl Siding</t>
  </si>
  <si>
    <t>Install vinyl siding on Gartin Court Building</t>
  </si>
  <si>
    <t>The stone exterior is becoming dirty and in need of cleaning. It is more economical to hide the stains.</t>
  </si>
  <si>
    <t>Made up test project to demonstarte the automating of the project request system.</t>
  </si>
  <si>
    <t>Grand Total</t>
  </si>
  <si>
    <t>Sum of TOTAL EST BUDGET</t>
  </si>
  <si>
    <t>Made up date for a test project 1</t>
  </si>
  <si>
    <t>Made up date for a test project 2</t>
  </si>
  <si>
    <t>Made up date for a test project 3</t>
  </si>
  <si>
    <t>Made up date for a test project 4</t>
  </si>
  <si>
    <t>Made up date for a test project 5</t>
  </si>
  <si>
    <t>Made up date for a test project 6</t>
  </si>
  <si>
    <t>2012 Sum</t>
  </si>
  <si>
    <t>2013 Sum</t>
  </si>
  <si>
    <t>2014 Sum</t>
  </si>
  <si>
    <t>2015 Sum</t>
  </si>
  <si>
    <t>2016 Sum</t>
  </si>
  <si>
    <t>COMPLETE</t>
  </si>
  <si>
    <t>PHASED</t>
  </si>
  <si>
    <t>DFA/BoB RECOMMENDED</t>
  </si>
  <si>
    <t>ESTIMATED BEGIN DATE</t>
  </si>
  <si>
    <t>ESTIMATED END DATE</t>
  </si>
  <si>
    <t>COMPLETE OR PHASED</t>
  </si>
  <si>
    <t>AGENCY OPERATING IMPACT-PERSONNEL</t>
  </si>
  <si>
    <t>AGENCY OPERATING IMPACT-O&amp;M</t>
  </si>
  <si>
    <t>AGENCY OPERATING IMPACT-ENERGY</t>
  </si>
  <si>
    <t>FINANCING-STATE</t>
  </si>
  <si>
    <t>FINANCING -FEDERAL</t>
  </si>
  <si>
    <t>ANNUAL DEBT SERVICE</t>
  </si>
  <si>
    <t>ANNUAL ECONOMIC IMPACT</t>
  </si>
  <si>
    <t xml:space="preserve">   PP</t>
  </si>
  <si>
    <t xml:space="preserve">  CI</t>
  </si>
  <si>
    <t xml:space="preserve"> R&amp;R</t>
  </si>
  <si>
    <t>REPORT SORT CODE</t>
  </si>
  <si>
    <t>AGENCY NUMBER</t>
  </si>
  <si>
    <t>(All)</t>
  </si>
  <si>
    <t>ANTICIPATED PROJECT TITLE</t>
  </si>
  <si>
    <t>PROJECT IMPACT SPREADSHEET</t>
  </si>
  <si>
    <t>CURRENT FUNDING</t>
  </si>
  <si>
    <t>REQUESTED FUNDING</t>
  </si>
  <si>
    <t>√</t>
  </si>
  <si>
    <t>NEW CONST.</t>
  </si>
  <si>
    <t>MINOR R &amp; R</t>
  </si>
  <si>
    <t>IHL</t>
  </si>
  <si>
    <t>COMMUNITY/JUNIOR COLLEGES</t>
  </si>
  <si>
    <t>MENTAL HEALTH</t>
  </si>
  <si>
    <t>MISCELLANEOUS</t>
  </si>
  <si>
    <t>INSTITUTION / AGENCY</t>
  </si>
  <si>
    <t>CONSTRUCTION       COSTS</t>
  </si>
  <si>
    <t>FINANCING-OTHER</t>
  </si>
  <si>
    <t xml:space="preserve"> </t>
  </si>
  <si>
    <t>2024 for FY2026 - FY2030 PROJECT REQUEST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</si>
</sst>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yy;@"/>
    <numFmt numFmtId="166" formatCode="0_);\(0\)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color indexed="10"/>
      <name val="Agency FB"/>
      <family val="2"/>
    </font>
    <font>
      <b/>
      <sz val="8"/>
      <color indexed="9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/>
    <xf numFmtId="0" fontId="3" fillId="2" borderId="1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1" applyNumberFormat="1" applyFont="1" applyBorder="1" applyAlignment="1">
      <alignment vertical="top" wrapText="1"/>
    </xf>
    <xf numFmtId="164" fontId="0" fillId="0" borderId="3" xfId="1" applyNumberFormat="1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164" fontId="0" fillId="0" borderId="3" xfId="1" applyNumberFormat="1" applyFont="1" applyBorder="1" applyAlignment="1" applyProtection="1">
      <alignment vertical="top" wrapText="1"/>
      <protection locked="0"/>
    </xf>
    <xf numFmtId="164" fontId="0" fillId="0" borderId="2" xfId="1" applyNumberFormat="1" applyFont="1" applyBorder="1" applyAlignment="1" applyProtection="1">
      <alignment vertical="top" wrapText="1"/>
      <protection locked="0"/>
    </xf>
    <xf numFmtId="0" fontId="3" fillId="2" borderId="1" xfId="0" applyFont="1" applyFill="1" applyBorder="1" applyAlignment="1">
      <alignment horizontal="center" vertical="top" wrapText="1"/>
    </xf>
    <xf numFmtId="0" fontId="0" fillId="0" borderId="3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 wrapText="1"/>
    </xf>
    <xf numFmtId="0" fontId="3" fillId="0" borderId="3" xfId="0" applyFont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0" fillId="0" borderId="0" xfId="0" pivotButton="1"/>
    <xf numFmtId="0" fontId="0" fillId="0" borderId="0" xfId="0" pivotButton="1" applyAlignment="1">
      <alignment wrapText="1"/>
    </xf>
    <xf numFmtId="42" fontId="0" fillId="0" borderId="0" xfId="0" applyNumberFormat="1"/>
    <xf numFmtId="0" fontId="0" fillId="0" borderId="0" xfId="0" pivotButton="1" applyAlignment="1">
      <alignment horizontal="left" wrapText="1"/>
    </xf>
    <xf numFmtId="0" fontId="0" fillId="0" borderId="0" xfId="0" applyAlignment="1">
      <alignment horizontal="left" wrapText="1"/>
    </xf>
    <xf numFmtId="42" fontId="0" fillId="0" borderId="0" xfId="0" applyNumberFormat="1" applyAlignment="1">
      <alignment vertical="top" wrapText="1"/>
    </xf>
    <xf numFmtId="165" fontId="0" fillId="0" borderId="0" xfId="0" applyNumberFormat="1" applyAlignment="1">
      <alignment vertical="top" wrapText="1"/>
    </xf>
    <xf numFmtId="164" fontId="0" fillId="0" borderId="0" xfId="1" applyNumberFormat="1" applyFont="1" applyAlignment="1">
      <alignment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 applyProtection="1">
      <alignment vertical="top" wrapText="1"/>
      <protection locked="0"/>
    </xf>
    <xf numFmtId="164" fontId="6" fillId="0" borderId="3" xfId="1" applyNumberFormat="1" applyFont="1" applyBorder="1" applyAlignment="1" applyProtection="1">
      <alignment vertical="top" wrapText="1"/>
      <protection locked="0"/>
    </xf>
    <xf numFmtId="164" fontId="6" fillId="0" borderId="3" xfId="1" applyNumberFormat="1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 applyProtection="1">
      <alignment vertical="top" wrapText="1"/>
      <protection locked="0"/>
    </xf>
    <xf numFmtId="164" fontId="6" fillId="0" borderId="2" xfId="1" applyNumberFormat="1" applyFont="1" applyBorder="1" applyAlignment="1" applyProtection="1">
      <alignment vertical="top" wrapText="1"/>
      <protection locked="0"/>
    </xf>
    <xf numFmtId="164" fontId="6" fillId="0" borderId="2" xfId="1" applyNumberFormat="1" applyFont="1" applyBorder="1" applyAlignment="1">
      <alignment vertical="top" wrapText="1"/>
    </xf>
    <xf numFmtId="42" fontId="6" fillId="0" borderId="2" xfId="0" applyNumberFormat="1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42" fontId="6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 applyProtection="1">
      <alignment vertical="top" wrapText="1"/>
      <protection locked="0"/>
    </xf>
    <xf numFmtId="164" fontId="6" fillId="0" borderId="4" xfId="1" applyNumberFormat="1" applyFont="1" applyBorder="1" applyAlignment="1" applyProtection="1">
      <alignment vertical="top" wrapText="1"/>
      <protection locked="0"/>
    </xf>
    <xf numFmtId="164" fontId="6" fillId="0" borderId="4" xfId="1" applyNumberFormat="1" applyFont="1" applyBorder="1" applyAlignment="1">
      <alignment vertical="top" wrapText="1"/>
    </xf>
    <xf numFmtId="42" fontId="6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10" fillId="0" borderId="0" xfId="0" applyFont="1"/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 applyProtection="1">
      <alignment vertical="top" wrapText="1"/>
      <protection locked="0"/>
    </xf>
    <xf numFmtId="42" fontId="10" fillId="3" borderId="1" xfId="0" applyNumberFormat="1" applyFont="1" applyFill="1" applyBorder="1" applyAlignment="1">
      <alignment vertical="top" wrapText="1"/>
    </xf>
    <xf numFmtId="165" fontId="10" fillId="3" borderId="1" xfId="0" applyNumberFormat="1" applyFont="1" applyFill="1" applyBorder="1" applyAlignment="1">
      <alignment vertical="top" wrapText="1"/>
    </xf>
    <xf numFmtId="164" fontId="10" fillId="3" borderId="1" xfId="1" applyNumberFormat="1" applyFont="1" applyFill="1" applyBorder="1" applyAlignment="1">
      <alignment vertical="top" wrapText="1"/>
    </xf>
    <xf numFmtId="0" fontId="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42" fontId="12" fillId="0" borderId="2" xfId="0" applyNumberFormat="1" applyFont="1" applyBorder="1" applyAlignment="1">
      <alignment vertical="top" wrapText="1"/>
    </xf>
    <xf numFmtId="42" fontId="12" fillId="0" borderId="4" xfId="0" applyNumberFormat="1" applyFont="1" applyBorder="1" applyAlignment="1">
      <alignment vertical="top" wrapText="1"/>
    </xf>
    <xf numFmtId="42" fontId="12" fillId="0" borderId="3" xfId="0" applyNumberFormat="1" applyFont="1" applyBorder="1" applyAlignment="1">
      <alignment vertical="top" wrapText="1"/>
    </xf>
    <xf numFmtId="0" fontId="6" fillId="0" borderId="2" xfId="1" applyNumberFormat="1" applyFont="1" applyBorder="1" applyAlignment="1" applyProtection="1">
      <alignment vertical="top" wrapText="1"/>
      <protection locked="0"/>
    </xf>
    <xf numFmtId="0" fontId="6" fillId="0" borderId="4" xfId="1" applyNumberFormat="1" applyFont="1" applyBorder="1" applyAlignment="1" applyProtection="1">
      <alignment vertical="top" wrapText="1"/>
      <protection locked="0"/>
    </xf>
    <xf numFmtId="0" fontId="6" fillId="0" borderId="3" xfId="1" applyNumberFormat="1" applyFont="1" applyBorder="1" applyAlignment="1" applyProtection="1">
      <alignment vertical="top" wrapText="1"/>
      <protection locked="0"/>
    </xf>
    <xf numFmtId="44" fontId="0" fillId="0" borderId="0" xfId="0" applyNumberFormat="1" applyAlignment="1" applyProtection="1">
      <alignment vertical="top"/>
      <protection locked="0"/>
    </xf>
    <xf numFmtId="44" fontId="10" fillId="3" borderId="1" xfId="0" applyNumberFormat="1" applyFont="1" applyFill="1" applyBorder="1" applyAlignment="1" applyProtection="1">
      <alignment vertical="top" wrapText="1"/>
      <protection locked="0"/>
    </xf>
    <xf numFmtId="44" fontId="6" fillId="0" borderId="3" xfId="0" applyNumberFormat="1" applyFont="1" applyBorder="1" applyAlignment="1" applyProtection="1">
      <alignment vertical="top" wrapText="1"/>
      <protection locked="0"/>
    </xf>
    <xf numFmtId="44" fontId="6" fillId="0" borderId="2" xfId="0" applyNumberFormat="1" applyFont="1" applyBorder="1" applyAlignment="1" applyProtection="1">
      <alignment vertical="top" wrapText="1"/>
      <protection locked="0"/>
    </xf>
    <xf numFmtId="44" fontId="6" fillId="0" borderId="4" xfId="0" applyNumberFormat="1" applyFont="1" applyBorder="1" applyAlignment="1" applyProtection="1">
      <alignment vertical="top" wrapText="1"/>
      <protection locked="0"/>
    </xf>
    <xf numFmtId="44" fontId="0" fillId="0" borderId="0" xfId="0" applyNumberFormat="1" applyAlignment="1" applyProtection="1">
      <alignment vertical="top" wrapText="1"/>
      <protection locked="0"/>
    </xf>
    <xf numFmtId="0" fontId="0" fillId="0" borderId="0" xfId="0" applyAlignment="1">
      <alignment horizontal="center" vertical="top"/>
    </xf>
    <xf numFmtId="14" fontId="6" fillId="0" borderId="2" xfId="0" applyNumberFormat="1" applyFont="1" applyBorder="1" applyAlignment="1" applyProtection="1">
      <alignment vertical="top" wrapText="1"/>
      <protection locked="0"/>
    </xf>
    <xf numFmtId="14" fontId="6" fillId="0" borderId="4" xfId="0" applyNumberFormat="1" applyFont="1" applyBorder="1" applyAlignment="1" applyProtection="1">
      <alignment vertical="top" wrapText="1"/>
      <protection locked="0"/>
    </xf>
    <xf numFmtId="14" fontId="6" fillId="0" borderId="3" xfId="0" applyNumberFormat="1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vertical="top"/>
    </xf>
    <xf numFmtId="164" fontId="6" fillId="0" borderId="5" xfId="1" applyNumberFormat="1" applyFont="1" applyBorder="1" applyAlignment="1" applyProtection="1">
      <alignment vertical="top" wrapText="1"/>
      <protection locked="0"/>
    </xf>
    <xf numFmtId="166" fontId="0" fillId="0" borderId="0" xfId="1" applyNumberFormat="1" applyFont="1" applyAlignment="1">
      <alignment vertical="top" wrapText="1"/>
    </xf>
    <xf numFmtId="166" fontId="10" fillId="3" borderId="1" xfId="1" applyNumberFormat="1" applyFont="1" applyFill="1" applyBorder="1" applyAlignment="1">
      <alignment vertical="top" wrapText="1"/>
    </xf>
    <xf numFmtId="166" fontId="6" fillId="0" borderId="2" xfId="1" applyNumberFormat="1" applyFont="1" applyBorder="1" applyAlignment="1">
      <alignment vertical="top" wrapText="1"/>
    </xf>
    <xf numFmtId="166" fontId="6" fillId="0" borderId="4" xfId="1" applyNumberFormat="1" applyFont="1" applyBorder="1" applyAlignment="1">
      <alignment vertical="top" wrapText="1"/>
    </xf>
    <xf numFmtId="166" fontId="6" fillId="0" borderId="3" xfId="1" applyNumberFormat="1" applyFont="1" applyBorder="1" applyAlignment="1">
      <alignment vertical="top" wrapText="1"/>
    </xf>
    <xf numFmtId="0" fontId="0" fillId="0" borderId="9" xfId="0" applyBorder="1"/>
    <xf numFmtId="0" fontId="13" fillId="0" borderId="2" xfId="2" applyBorder="1" applyAlignment="1">
      <alignment vertical="top" wrapText="1"/>
    </xf>
    <xf numFmtId="0" fontId="2" fillId="0" borderId="6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2">
    <dxf>
      <font>
        <b/>
        <i/>
        <color rgb="FFFF0000"/>
      </font>
      <fill>
        <patternFill patternType="solid">
          <bgColor rgb="FFFFFFCC"/>
        </patternFill>
      </fill>
    </dxf>
    <dxf>
      <font>
        <b val="0"/>
        <i val="0"/>
      </font>
      <fill>
        <patternFill patternType="lightUp">
          <f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workbookViewId="0">
      <selection activeCell="B5" sqref="B5"/>
    </sheetView>
  </sheetViews>
  <sheetFormatPr defaultRowHeight="12.75" x14ac:dyDescent="0.2"/>
  <cols>
    <col min="1" max="1" width="26.140625" customWidth="1"/>
    <col min="2" max="2" width="40.5703125" bestFit="1" customWidth="1"/>
    <col min="3" max="3" width="21.5703125" customWidth="1"/>
    <col min="4" max="6" width="30" bestFit="1" customWidth="1"/>
    <col min="7" max="7" width="12.28515625" customWidth="1"/>
    <col min="8" max="8" width="12.28515625" bestFit="1" customWidth="1"/>
  </cols>
  <sheetData>
    <row r="1" spans="1:8" x14ac:dyDescent="0.2">
      <c r="A1" s="25" t="s">
        <v>5</v>
      </c>
      <c r="B1" t="s">
        <v>65</v>
      </c>
    </row>
    <row r="3" spans="1:8" x14ac:dyDescent="0.2">
      <c r="A3" s="28" t="s">
        <v>35</v>
      </c>
      <c r="B3" s="29"/>
      <c r="C3" s="29"/>
      <c r="D3" s="25" t="s">
        <v>13</v>
      </c>
    </row>
    <row r="4" spans="1:8" s="3" customFormat="1" x14ac:dyDescent="0.2">
      <c r="A4" s="26" t="s">
        <v>3</v>
      </c>
      <c r="B4" s="26" t="s">
        <v>6</v>
      </c>
      <c r="C4" s="26" t="s">
        <v>4</v>
      </c>
      <c r="D4" t="s">
        <v>60</v>
      </c>
      <c r="E4" t="s">
        <v>61</v>
      </c>
      <c r="F4" t="s">
        <v>62</v>
      </c>
      <c r="G4" s="2" t="s">
        <v>34</v>
      </c>
      <c r="H4"/>
    </row>
    <row r="5" spans="1:8" x14ac:dyDescent="0.2">
      <c r="A5" s="1">
        <v>2012</v>
      </c>
      <c r="B5" t="s">
        <v>27</v>
      </c>
      <c r="C5">
        <v>1</v>
      </c>
      <c r="D5" s="27">
        <v>335500</v>
      </c>
      <c r="E5" s="27"/>
      <c r="F5" s="27"/>
      <c r="G5" s="27">
        <v>335500</v>
      </c>
    </row>
    <row r="6" spans="1:8" x14ac:dyDescent="0.2">
      <c r="A6" s="1"/>
      <c r="C6">
        <v>2</v>
      </c>
      <c r="D6" s="27">
        <v>335500</v>
      </c>
      <c r="E6" s="27"/>
      <c r="F6" s="27"/>
      <c r="G6" s="27">
        <v>335500</v>
      </c>
    </row>
    <row r="7" spans="1:8" x14ac:dyDescent="0.2">
      <c r="A7" s="1"/>
      <c r="C7">
        <v>3</v>
      </c>
      <c r="D7" s="27">
        <v>335500</v>
      </c>
      <c r="E7" s="27"/>
      <c r="F7" s="27"/>
      <c r="G7" s="27">
        <v>335500</v>
      </c>
    </row>
    <row r="8" spans="1:8" x14ac:dyDescent="0.2">
      <c r="A8" s="1"/>
      <c r="C8">
        <v>4</v>
      </c>
      <c r="D8" s="27">
        <v>335500</v>
      </c>
      <c r="E8" s="27"/>
      <c r="F8" s="27"/>
      <c r="G8" s="27">
        <v>335500</v>
      </c>
    </row>
    <row r="9" spans="1:8" x14ac:dyDescent="0.2">
      <c r="A9" s="1"/>
      <c r="C9">
        <v>5</v>
      </c>
      <c r="D9" s="27"/>
      <c r="E9" s="27">
        <v>335500</v>
      </c>
      <c r="F9" s="27"/>
      <c r="G9" s="27">
        <v>335500</v>
      </c>
    </row>
    <row r="10" spans="1:8" x14ac:dyDescent="0.2">
      <c r="A10" s="1"/>
      <c r="C10">
        <v>6</v>
      </c>
      <c r="D10" s="27"/>
      <c r="E10" s="27">
        <v>335500</v>
      </c>
      <c r="F10" s="27"/>
      <c r="G10" s="27">
        <v>335500</v>
      </c>
    </row>
    <row r="11" spans="1:8" x14ac:dyDescent="0.2">
      <c r="A11" s="1"/>
      <c r="C11">
        <v>7</v>
      </c>
      <c r="D11" s="27"/>
      <c r="E11" s="27">
        <v>335500</v>
      </c>
      <c r="F11" s="27"/>
      <c r="G11" s="27">
        <v>335500</v>
      </c>
    </row>
    <row r="12" spans="1:8" x14ac:dyDescent="0.2">
      <c r="A12" s="1"/>
      <c r="C12">
        <v>8</v>
      </c>
      <c r="D12" s="27"/>
      <c r="E12" s="27">
        <v>335500</v>
      </c>
      <c r="F12" s="27"/>
      <c r="G12" s="27">
        <v>335500</v>
      </c>
    </row>
    <row r="13" spans="1:8" x14ac:dyDescent="0.2">
      <c r="A13" s="1"/>
      <c r="C13">
        <v>9</v>
      </c>
      <c r="D13" s="27"/>
      <c r="E13" s="27">
        <v>335500</v>
      </c>
      <c r="F13" s="27"/>
      <c r="G13" s="27">
        <v>335500</v>
      </c>
    </row>
    <row r="14" spans="1:8" x14ac:dyDescent="0.2">
      <c r="A14" s="1"/>
      <c r="C14">
        <v>10</v>
      </c>
      <c r="D14" s="27"/>
      <c r="E14" s="27"/>
      <c r="F14" s="27">
        <v>335500</v>
      </c>
      <c r="G14" s="27">
        <v>335500</v>
      </c>
    </row>
    <row r="15" spans="1:8" x14ac:dyDescent="0.2">
      <c r="A15" s="1"/>
      <c r="C15">
        <v>11</v>
      </c>
      <c r="D15" s="27"/>
      <c r="E15" s="27"/>
      <c r="F15" s="27">
        <v>335500</v>
      </c>
      <c r="G15" s="27">
        <v>335500</v>
      </c>
    </row>
    <row r="16" spans="1:8" x14ac:dyDescent="0.2">
      <c r="A16" s="1"/>
      <c r="C16">
        <v>12</v>
      </c>
      <c r="D16" s="27"/>
      <c r="E16" s="27"/>
      <c r="F16" s="27">
        <v>335500</v>
      </c>
      <c r="G16" s="27">
        <v>335500</v>
      </c>
    </row>
    <row r="17" spans="1:7" x14ac:dyDescent="0.2">
      <c r="A17" s="1"/>
      <c r="C17">
        <v>13</v>
      </c>
      <c r="D17" s="27"/>
      <c r="E17" s="27"/>
      <c r="F17" s="27">
        <v>335500</v>
      </c>
      <c r="G17" s="27">
        <v>335500</v>
      </c>
    </row>
    <row r="18" spans="1:7" x14ac:dyDescent="0.2">
      <c r="A18" s="1"/>
      <c r="C18">
        <v>14</v>
      </c>
      <c r="D18" s="27"/>
      <c r="E18" s="27"/>
      <c r="F18" s="27">
        <v>335500</v>
      </c>
      <c r="G18" s="27">
        <v>335500</v>
      </c>
    </row>
    <row r="19" spans="1:7" x14ac:dyDescent="0.2">
      <c r="A19" s="1"/>
      <c r="C19">
        <v>15</v>
      </c>
      <c r="D19" s="27"/>
      <c r="E19" s="27"/>
      <c r="F19" s="27">
        <v>335500</v>
      </c>
      <c r="G19" s="27">
        <v>335500</v>
      </c>
    </row>
    <row r="20" spans="1:7" x14ac:dyDescent="0.2">
      <c r="A20" s="1"/>
      <c r="C20">
        <v>16</v>
      </c>
      <c r="D20" s="27"/>
      <c r="E20" s="27"/>
      <c r="F20" s="27">
        <v>335500</v>
      </c>
      <c r="G20" s="27">
        <v>335500</v>
      </c>
    </row>
    <row r="21" spans="1:7" x14ac:dyDescent="0.2">
      <c r="A21" s="1"/>
      <c r="C21">
        <v>17</v>
      </c>
      <c r="D21" s="27"/>
      <c r="E21" s="27"/>
      <c r="F21" s="27">
        <v>335500</v>
      </c>
      <c r="G21" s="27">
        <v>335500</v>
      </c>
    </row>
    <row r="22" spans="1:7" x14ac:dyDescent="0.2">
      <c r="A22" s="1"/>
      <c r="C22">
        <v>18</v>
      </c>
      <c r="D22" s="27"/>
      <c r="E22" s="27"/>
      <c r="F22" s="27">
        <v>335500</v>
      </c>
      <c r="G22" s="27">
        <v>335500</v>
      </c>
    </row>
    <row r="23" spans="1:7" x14ac:dyDescent="0.2">
      <c r="A23" s="1"/>
      <c r="C23">
        <v>19</v>
      </c>
      <c r="D23" s="27"/>
      <c r="E23" s="27"/>
      <c r="F23" s="27">
        <v>335500</v>
      </c>
      <c r="G23" s="27">
        <v>335500</v>
      </c>
    </row>
    <row r="24" spans="1:7" x14ac:dyDescent="0.2">
      <c r="A24" t="s">
        <v>42</v>
      </c>
      <c r="D24" s="27">
        <v>1342000</v>
      </c>
      <c r="E24" s="27">
        <v>1677500</v>
      </c>
      <c r="F24" s="27">
        <v>3355000</v>
      </c>
      <c r="G24" s="27">
        <v>6374500</v>
      </c>
    </row>
    <row r="25" spans="1:7" x14ac:dyDescent="0.2">
      <c r="A25" s="1">
        <v>2013</v>
      </c>
      <c r="B25" t="s">
        <v>30</v>
      </c>
      <c r="C25">
        <v>1</v>
      </c>
      <c r="D25" s="27"/>
      <c r="E25" s="27">
        <v>1660000</v>
      </c>
      <c r="F25" s="27"/>
      <c r="G25" s="27">
        <v>1660000</v>
      </c>
    </row>
    <row r="26" spans="1:7" x14ac:dyDescent="0.2">
      <c r="A26" t="s">
        <v>43</v>
      </c>
      <c r="D26" s="27"/>
      <c r="E26" s="27">
        <v>1660000</v>
      </c>
      <c r="F26" s="27"/>
      <c r="G26" s="27">
        <v>1660000</v>
      </c>
    </row>
    <row r="27" spans="1:7" x14ac:dyDescent="0.2">
      <c r="A27" s="1">
        <v>2014</v>
      </c>
      <c r="B27" t="s">
        <v>36</v>
      </c>
      <c r="C27">
        <v>1</v>
      </c>
      <c r="D27" s="27">
        <v>1660000</v>
      </c>
      <c r="E27" s="27"/>
      <c r="F27" s="27"/>
      <c r="G27" s="27">
        <v>1660000</v>
      </c>
    </row>
    <row r="28" spans="1:7" x14ac:dyDescent="0.2">
      <c r="A28" s="1"/>
      <c r="B28" t="s">
        <v>37</v>
      </c>
      <c r="C28">
        <v>2</v>
      </c>
      <c r="D28" s="27">
        <v>1660000</v>
      </c>
      <c r="E28" s="27"/>
      <c r="F28" s="27"/>
      <c r="G28" s="27">
        <v>1660000</v>
      </c>
    </row>
    <row r="29" spans="1:7" x14ac:dyDescent="0.2">
      <c r="A29" t="s">
        <v>44</v>
      </c>
      <c r="D29" s="27">
        <v>3320000</v>
      </c>
      <c r="E29" s="27"/>
      <c r="F29" s="27"/>
      <c r="G29" s="27">
        <v>3320000</v>
      </c>
    </row>
    <row r="30" spans="1:7" x14ac:dyDescent="0.2">
      <c r="A30" s="1">
        <v>2015</v>
      </c>
      <c r="B30" t="s">
        <v>38</v>
      </c>
      <c r="C30">
        <v>1</v>
      </c>
      <c r="D30" s="27"/>
      <c r="E30" s="27">
        <v>1660000</v>
      </c>
      <c r="F30" s="27"/>
      <c r="G30" s="27">
        <v>1660000</v>
      </c>
    </row>
    <row r="31" spans="1:7" x14ac:dyDescent="0.2">
      <c r="A31" s="1"/>
      <c r="B31" t="s">
        <v>39</v>
      </c>
      <c r="C31">
        <v>2</v>
      </c>
      <c r="D31" s="27"/>
      <c r="E31" s="27"/>
      <c r="F31" s="27">
        <v>1660000</v>
      </c>
      <c r="G31" s="27">
        <v>1660000</v>
      </c>
    </row>
    <row r="32" spans="1:7" x14ac:dyDescent="0.2">
      <c r="A32" t="s">
        <v>45</v>
      </c>
      <c r="D32" s="27"/>
      <c r="E32" s="27">
        <v>1660000</v>
      </c>
      <c r="F32" s="27">
        <v>1660000</v>
      </c>
      <c r="G32" s="27">
        <v>3320000</v>
      </c>
    </row>
    <row r="33" spans="1:7" x14ac:dyDescent="0.2">
      <c r="A33" s="1">
        <v>2016</v>
      </c>
      <c r="B33" t="s">
        <v>40</v>
      </c>
      <c r="C33">
        <v>1</v>
      </c>
      <c r="D33" s="27"/>
      <c r="E33" s="27"/>
      <c r="F33" s="27">
        <v>1660000</v>
      </c>
      <c r="G33" s="27">
        <v>1660000</v>
      </c>
    </row>
    <row r="34" spans="1:7" x14ac:dyDescent="0.2">
      <c r="A34" s="1"/>
      <c r="B34" t="s">
        <v>41</v>
      </c>
      <c r="C34">
        <v>2</v>
      </c>
      <c r="D34" s="27"/>
      <c r="E34" s="27"/>
      <c r="F34" s="27">
        <v>1660000</v>
      </c>
      <c r="G34" s="27">
        <v>1660000</v>
      </c>
    </row>
    <row r="35" spans="1:7" x14ac:dyDescent="0.2">
      <c r="A35" t="s">
        <v>46</v>
      </c>
      <c r="D35" s="27"/>
      <c r="E35" s="27"/>
      <c r="F35" s="27">
        <v>3320000</v>
      </c>
      <c r="G35" s="27">
        <v>3320000</v>
      </c>
    </row>
    <row r="36" spans="1:7" x14ac:dyDescent="0.2">
      <c r="A36" t="s">
        <v>34</v>
      </c>
      <c r="D36" s="27">
        <v>4662000</v>
      </c>
      <c r="E36" s="27">
        <v>4997500</v>
      </c>
      <c r="F36" s="27">
        <v>8335000</v>
      </c>
      <c r="G36" s="27">
        <v>17994500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P77"/>
  <sheetViews>
    <sheetView showGridLines="0" tabSelected="1" topLeftCell="F1" zoomScale="70" zoomScaleNormal="70" workbookViewId="0">
      <pane ySplit="8" topLeftCell="A57" activePane="bottomLeft" state="frozen"/>
      <selection activeCell="F1" sqref="F1"/>
      <selection pane="bottomLeft" activeCell="F18" sqref="F18"/>
    </sheetView>
  </sheetViews>
  <sheetFormatPr defaultColWidth="28.5703125" defaultRowHeight="12.75" x14ac:dyDescent="0.2"/>
  <cols>
    <col min="1" max="5" width="28.5703125" hidden="1" customWidth="1"/>
    <col min="6" max="7" width="28.5703125" style="19"/>
    <col min="8" max="9" width="28.5703125" style="4"/>
    <col min="10" max="10" width="28.5703125" style="23"/>
    <col min="11" max="26" width="28.5703125" style="4"/>
    <col min="27" max="27" width="28.5703125" style="86"/>
    <col min="28" max="28" width="28.5703125" style="4"/>
    <col min="29" max="29" width="28.5703125" style="30"/>
    <col min="30" max="31" width="28.5703125" style="31"/>
    <col min="32" max="32" width="28.5703125" style="4"/>
    <col min="33" max="40" width="28.5703125" style="32"/>
    <col min="41" max="41" width="28.5703125" style="94"/>
    <col min="42" max="42" width="28.5703125" style="5"/>
  </cols>
  <sheetData>
    <row r="1" spans="1:42" ht="20.25" x14ac:dyDescent="0.2">
      <c r="A1" t="s">
        <v>73</v>
      </c>
      <c r="B1" t="s">
        <v>47</v>
      </c>
      <c r="C1" s="5">
        <v>2026</v>
      </c>
      <c r="D1" s="68" t="s">
        <v>0</v>
      </c>
      <c r="E1" s="6"/>
      <c r="F1"/>
      <c r="G1"/>
      <c r="H1"/>
      <c r="I1" s="33" t="s">
        <v>81</v>
      </c>
      <c r="J1" s="33"/>
      <c r="K1" s="5"/>
      <c r="L1" s="5"/>
      <c r="M1" s="5"/>
      <c r="N1" s="5"/>
      <c r="O1" s="5"/>
      <c r="P1" s="48"/>
      <c r="Q1" s="49"/>
      <c r="R1" s="50"/>
      <c r="S1" s="51"/>
      <c r="T1" s="51"/>
      <c r="U1" s="5"/>
      <c r="V1" s="5"/>
      <c r="W1" s="5"/>
      <c r="X1" s="5"/>
      <c r="Y1" s="5"/>
      <c r="Z1" s="5"/>
      <c r="AA1" s="81"/>
      <c r="AB1" s="5"/>
      <c r="AC1" s="47" t="s">
        <v>67</v>
      </c>
      <c r="AD1"/>
      <c r="AE1"/>
      <c r="AF1"/>
    </row>
    <row r="2" spans="1:42" ht="20.25" x14ac:dyDescent="0.3">
      <c r="A2" t="s">
        <v>74</v>
      </c>
      <c r="B2" t="s">
        <v>48</v>
      </c>
      <c r="C2" s="5">
        <v>2027</v>
      </c>
      <c r="D2" s="68" t="s">
        <v>1</v>
      </c>
      <c r="E2" s="69" t="s">
        <v>70</v>
      </c>
      <c r="F2"/>
      <c r="G2"/>
      <c r="H2"/>
      <c r="I2" s="34" t="s">
        <v>77</v>
      </c>
      <c r="J2" s="101"/>
      <c r="K2" s="102"/>
      <c r="L2" s="103"/>
      <c r="M2" s="70"/>
      <c r="N2" s="70"/>
      <c r="O2" s="5"/>
      <c r="P2" s="50"/>
      <c r="Q2" s="51"/>
      <c r="R2" s="51"/>
      <c r="S2" s="51"/>
      <c r="T2" s="51"/>
      <c r="U2" s="5"/>
      <c r="V2" s="5"/>
      <c r="W2" s="5"/>
      <c r="X2" s="5"/>
      <c r="Y2" s="5"/>
      <c r="Z2" s="5"/>
      <c r="AA2" s="81"/>
      <c r="AB2" s="5"/>
      <c r="AD2"/>
      <c r="AE2" s="33"/>
      <c r="AF2" s="33"/>
    </row>
    <row r="3" spans="1:42" ht="15" x14ac:dyDescent="0.2">
      <c r="A3" t="s">
        <v>75</v>
      </c>
      <c r="C3" s="5">
        <v>2028</v>
      </c>
      <c r="D3" s="68" t="s">
        <v>2</v>
      </c>
      <c r="E3" s="6"/>
      <c r="F3"/>
      <c r="G3"/>
      <c r="H3"/>
      <c r="I3" s="34" t="s">
        <v>19</v>
      </c>
      <c r="J3" s="101"/>
      <c r="K3" s="102"/>
      <c r="L3" s="103"/>
      <c r="M3" s="70"/>
      <c r="N3" s="70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81"/>
      <c r="AB3" s="5"/>
    </row>
    <row r="4" spans="1:42" ht="15" x14ac:dyDescent="0.2">
      <c r="A4" t="s">
        <v>76</v>
      </c>
      <c r="C4" s="5">
        <v>2029</v>
      </c>
      <c r="F4"/>
      <c r="G4"/>
      <c r="H4"/>
      <c r="I4" s="34" t="s">
        <v>10</v>
      </c>
      <c r="J4" s="101"/>
      <c r="K4" s="102"/>
      <c r="L4" s="103"/>
      <c r="M4" s="70"/>
      <c r="N4" s="7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81"/>
      <c r="AB4" s="5"/>
    </row>
    <row r="5" spans="1:42" ht="15" x14ac:dyDescent="0.2">
      <c r="C5" s="5">
        <v>2030</v>
      </c>
      <c r="F5"/>
      <c r="G5"/>
      <c r="H5"/>
      <c r="I5" s="34" t="s">
        <v>11</v>
      </c>
      <c r="J5" s="101"/>
      <c r="K5" s="102"/>
      <c r="L5" s="103"/>
      <c r="M5" s="70"/>
      <c r="N5" s="70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81"/>
      <c r="AB5" s="5"/>
    </row>
    <row r="6" spans="1:42" ht="15" x14ac:dyDescent="0.2">
      <c r="C6" s="92" t="s">
        <v>80</v>
      </c>
      <c r="F6"/>
      <c r="G6"/>
      <c r="H6"/>
      <c r="I6" s="34" t="s">
        <v>12</v>
      </c>
      <c r="J6" s="101"/>
      <c r="K6" s="102"/>
      <c r="L6" s="103"/>
      <c r="M6" s="70"/>
      <c r="N6" s="7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81"/>
      <c r="AB6" s="5"/>
    </row>
    <row r="7" spans="1:42" ht="13.5" thickBot="1" x14ac:dyDescent="0.25">
      <c r="C7" s="5" t="s">
        <v>80</v>
      </c>
      <c r="F7" s="35"/>
      <c r="G7" s="87"/>
      <c r="H7" s="5"/>
      <c r="I7" s="5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81"/>
      <c r="AB7" s="5"/>
    </row>
    <row r="8" spans="1:42" s="61" customFormat="1" ht="27" thickTop="1" thickBot="1" x14ac:dyDescent="0.25">
      <c r="F8" s="62" t="s">
        <v>3</v>
      </c>
      <c r="G8" s="62" t="s">
        <v>4</v>
      </c>
      <c r="H8" s="63" t="s">
        <v>5</v>
      </c>
      <c r="I8" s="63" t="s">
        <v>66</v>
      </c>
      <c r="J8" s="64" t="s">
        <v>13</v>
      </c>
      <c r="K8" s="63" t="s">
        <v>7</v>
      </c>
      <c r="L8" s="63" t="s">
        <v>8</v>
      </c>
      <c r="M8" s="63" t="s">
        <v>72</v>
      </c>
      <c r="N8" s="63" t="s">
        <v>71</v>
      </c>
      <c r="O8" s="63" t="s">
        <v>78</v>
      </c>
      <c r="P8" s="63" t="s">
        <v>14</v>
      </c>
      <c r="Q8" s="63" t="s">
        <v>21</v>
      </c>
      <c r="R8" s="63" t="s">
        <v>15</v>
      </c>
      <c r="S8" s="63" t="s">
        <v>16</v>
      </c>
      <c r="T8" s="63" t="s">
        <v>17</v>
      </c>
      <c r="U8" s="63" t="s">
        <v>9</v>
      </c>
      <c r="V8" s="63" t="s">
        <v>18</v>
      </c>
      <c r="W8" s="63" t="s">
        <v>19</v>
      </c>
      <c r="X8" s="63" t="s">
        <v>10</v>
      </c>
      <c r="Y8" s="63" t="s">
        <v>11</v>
      </c>
      <c r="Z8" s="63" t="s">
        <v>12</v>
      </c>
      <c r="AA8" s="82" t="s">
        <v>68</v>
      </c>
      <c r="AB8" s="63" t="s">
        <v>69</v>
      </c>
      <c r="AC8" s="65" t="s">
        <v>49</v>
      </c>
      <c r="AD8" s="66" t="s">
        <v>50</v>
      </c>
      <c r="AE8" s="66" t="s">
        <v>51</v>
      </c>
      <c r="AF8" s="63" t="s">
        <v>52</v>
      </c>
      <c r="AG8" s="67" t="s">
        <v>53</v>
      </c>
      <c r="AH8" s="67" t="s">
        <v>54</v>
      </c>
      <c r="AI8" s="67" t="s">
        <v>55</v>
      </c>
      <c r="AJ8" s="67" t="s">
        <v>56</v>
      </c>
      <c r="AK8" s="67" t="s">
        <v>57</v>
      </c>
      <c r="AL8" s="67" t="s">
        <v>79</v>
      </c>
      <c r="AM8" s="67" t="s">
        <v>58</v>
      </c>
      <c r="AN8" s="67" t="s">
        <v>59</v>
      </c>
      <c r="AO8" s="95" t="s">
        <v>64</v>
      </c>
      <c r="AP8" s="67" t="s">
        <v>63</v>
      </c>
    </row>
    <row r="9" spans="1:42" ht="19.5" hidden="1" x14ac:dyDescent="0.3">
      <c r="F9" s="36">
        <v>2023</v>
      </c>
      <c r="G9" s="74">
        <v>2</v>
      </c>
      <c r="H9" s="41" t="str">
        <f t="shared" ref="H9:H72" si="0">IF(ISBLANK($J$2),"",$J$2)</f>
        <v/>
      </c>
      <c r="I9" s="42"/>
      <c r="J9" s="38"/>
      <c r="K9" s="42"/>
      <c r="L9" s="42"/>
      <c r="M9" s="42"/>
      <c r="N9" s="71"/>
      <c r="O9" s="43"/>
      <c r="P9" s="43">
        <f t="shared" ref="P9:P47" si="1">ROUND(O9*0.07,0)</f>
        <v>0</v>
      </c>
      <c r="Q9" s="43">
        <f t="shared" ref="Q9:Q47" si="2">ROUND(O9*0.015,0)</f>
        <v>0</v>
      </c>
      <c r="R9" s="43"/>
      <c r="S9" s="43"/>
      <c r="T9" s="43"/>
      <c r="U9" s="39">
        <f t="shared" ref="U9:U47" si="3">O9*0.05</f>
        <v>0</v>
      </c>
      <c r="V9" s="44">
        <f t="shared" ref="V9:V33" si="4">SUM(O9:U9)</f>
        <v>0</v>
      </c>
      <c r="W9" s="41" t="str">
        <f t="shared" ref="W9:W72" si="5">IF(ISBLANK($J$3),"",$J$3)</f>
        <v/>
      </c>
      <c r="X9" s="41" t="str">
        <f t="shared" ref="X9:X72" si="6">IF(ISBLANK($J$4),"",$J$4)</f>
        <v/>
      </c>
      <c r="Y9" s="41" t="str">
        <f t="shared" ref="Y9:Y72" si="7">IF(ISBLANK($J$5),"",$J$5)</f>
        <v/>
      </c>
      <c r="Z9" s="41" t="str">
        <f t="shared" ref="Z9:Z72" si="8">IF(ISBLANK($J$6),"",$J$6)</f>
        <v/>
      </c>
      <c r="AA9" s="84"/>
      <c r="AB9" s="45">
        <f t="shared" ref="AB9:AB47" si="9">V9-AA9</f>
        <v>0</v>
      </c>
      <c r="AC9" s="75">
        <v>1</v>
      </c>
      <c r="AD9" s="88"/>
      <c r="AE9" s="88"/>
      <c r="AF9" s="42"/>
      <c r="AG9" s="43"/>
      <c r="AH9" s="43"/>
      <c r="AI9" s="43"/>
      <c r="AJ9" s="43"/>
      <c r="AK9" s="43"/>
      <c r="AL9" s="43"/>
      <c r="AM9" s="43">
        <f t="shared" ref="AM9:AM47" si="10">ROUND(V9*0.08,0)</f>
        <v>0</v>
      </c>
      <c r="AN9" s="78"/>
      <c r="AO9" s="96"/>
      <c r="AP9" s="46"/>
    </row>
    <row r="10" spans="1:42" ht="19.5" hidden="1" x14ac:dyDescent="0.3">
      <c r="F10" s="36">
        <v>2023</v>
      </c>
      <c r="G10" s="74">
        <v>3</v>
      </c>
      <c r="H10" s="41" t="str">
        <f t="shared" si="0"/>
        <v/>
      </c>
      <c r="I10" s="42"/>
      <c r="J10" s="38"/>
      <c r="K10" s="42"/>
      <c r="L10" s="42"/>
      <c r="M10" s="42"/>
      <c r="N10" s="71"/>
      <c r="O10" s="43"/>
      <c r="P10" s="43">
        <f t="shared" si="1"/>
        <v>0</v>
      </c>
      <c r="Q10" s="43">
        <f t="shared" si="2"/>
        <v>0</v>
      </c>
      <c r="R10" s="43"/>
      <c r="S10" s="43"/>
      <c r="T10" s="43"/>
      <c r="U10" s="39">
        <f t="shared" si="3"/>
        <v>0</v>
      </c>
      <c r="V10" s="44">
        <f t="shared" si="4"/>
        <v>0</v>
      </c>
      <c r="W10" s="41" t="str">
        <f t="shared" si="5"/>
        <v/>
      </c>
      <c r="X10" s="41" t="str">
        <f t="shared" si="6"/>
        <v/>
      </c>
      <c r="Y10" s="41" t="str">
        <f t="shared" si="7"/>
        <v/>
      </c>
      <c r="Z10" s="41" t="str">
        <f t="shared" si="8"/>
        <v/>
      </c>
      <c r="AA10" s="84"/>
      <c r="AB10" s="45">
        <f t="shared" si="9"/>
        <v>0</v>
      </c>
      <c r="AC10" s="75">
        <v>1</v>
      </c>
      <c r="AD10" s="88"/>
      <c r="AE10" s="88"/>
      <c r="AF10" s="42"/>
      <c r="AG10" s="43"/>
      <c r="AH10" s="43"/>
      <c r="AI10" s="43"/>
      <c r="AJ10" s="43"/>
      <c r="AK10" s="43"/>
      <c r="AL10" s="43"/>
      <c r="AM10" s="43">
        <f t="shared" si="10"/>
        <v>0</v>
      </c>
      <c r="AN10" s="78"/>
      <c r="AO10" s="96"/>
      <c r="AP10" s="46"/>
    </row>
    <row r="11" spans="1:42" ht="19.5" hidden="1" x14ac:dyDescent="0.3">
      <c r="F11" s="36">
        <v>2023</v>
      </c>
      <c r="G11" s="74">
        <v>4</v>
      </c>
      <c r="H11" s="41" t="str">
        <f t="shared" si="0"/>
        <v/>
      </c>
      <c r="I11" s="42"/>
      <c r="J11" s="38"/>
      <c r="K11" s="42"/>
      <c r="L11" s="42"/>
      <c r="M11" s="42"/>
      <c r="N11" s="71"/>
      <c r="O11" s="43"/>
      <c r="P11" s="43">
        <f t="shared" si="1"/>
        <v>0</v>
      </c>
      <c r="Q11" s="43">
        <f t="shared" si="2"/>
        <v>0</v>
      </c>
      <c r="R11" s="43"/>
      <c r="S11" s="43"/>
      <c r="T11" s="43"/>
      <c r="U11" s="39">
        <f t="shared" si="3"/>
        <v>0</v>
      </c>
      <c r="V11" s="44">
        <f t="shared" si="4"/>
        <v>0</v>
      </c>
      <c r="W11" s="41" t="str">
        <f t="shared" si="5"/>
        <v/>
      </c>
      <c r="X11" s="41" t="str">
        <f t="shared" si="6"/>
        <v/>
      </c>
      <c r="Y11" s="41" t="str">
        <f t="shared" si="7"/>
        <v/>
      </c>
      <c r="Z11" s="41" t="str">
        <f t="shared" si="8"/>
        <v/>
      </c>
      <c r="AA11" s="84"/>
      <c r="AB11" s="45">
        <f t="shared" si="9"/>
        <v>0</v>
      </c>
      <c r="AC11" s="75">
        <v>1</v>
      </c>
      <c r="AD11" s="88"/>
      <c r="AE11" s="88"/>
      <c r="AF11" s="42"/>
      <c r="AG11" s="43"/>
      <c r="AH11" s="43"/>
      <c r="AI11" s="43"/>
      <c r="AJ11" s="43"/>
      <c r="AK11" s="43"/>
      <c r="AL11" s="43"/>
      <c r="AM11" s="43">
        <f t="shared" si="10"/>
        <v>0</v>
      </c>
      <c r="AN11" s="78"/>
      <c r="AO11" s="96"/>
      <c r="AP11" s="46"/>
    </row>
    <row r="12" spans="1:42" ht="19.5" hidden="1" x14ac:dyDescent="0.3">
      <c r="F12" s="36">
        <v>2023</v>
      </c>
      <c r="G12" s="74">
        <v>5</v>
      </c>
      <c r="H12" s="41" t="str">
        <f t="shared" si="0"/>
        <v/>
      </c>
      <c r="I12" s="42"/>
      <c r="J12" s="42"/>
      <c r="K12" s="42"/>
      <c r="L12" s="42"/>
      <c r="M12" s="42"/>
      <c r="N12" s="71"/>
      <c r="O12" s="43"/>
      <c r="P12" s="43">
        <f t="shared" si="1"/>
        <v>0</v>
      </c>
      <c r="Q12" s="43">
        <f t="shared" si="2"/>
        <v>0</v>
      </c>
      <c r="R12" s="43"/>
      <c r="S12" s="43"/>
      <c r="T12" s="43"/>
      <c r="U12" s="39">
        <f t="shared" si="3"/>
        <v>0</v>
      </c>
      <c r="V12" s="44">
        <f t="shared" si="4"/>
        <v>0</v>
      </c>
      <c r="W12" s="41" t="str">
        <f t="shared" si="5"/>
        <v/>
      </c>
      <c r="X12" s="41" t="str">
        <f t="shared" si="6"/>
        <v/>
      </c>
      <c r="Y12" s="41" t="str">
        <f t="shared" si="7"/>
        <v/>
      </c>
      <c r="Z12" s="41" t="str">
        <f t="shared" si="8"/>
        <v/>
      </c>
      <c r="AA12" s="84"/>
      <c r="AB12" s="45">
        <f t="shared" si="9"/>
        <v>0</v>
      </c>
      <c r="AC12" s="75">
        <v>1</v>
      </c>
      <c r="AD12" s="88"/>
      <c r="AE12" s="88"/>
      <c r="AF12" s="42"/>
      <c r="AG12" s="43"/>
      <c r="AH12" s="43"/>
      <c r="AI12" s="43"/>
      <c r="AJ12" s="43"/>
      <c r="AK12" s="43"/>
      <c r="AL12" s="43"/>
      <c r="AM12" s="43">
        <f t="shared" si="10"/>
        <v>0</v>
      </c>
      <c r="AN12" s="78"/>
      <c r="AO12" s="96"/>
      <c r="AP12" s="46"/>
    </row>
    <row r="13" spans="1:42" ht="19.5" hidden="1" x14ac:dyDescent="0.3">
      <c r="F13" s="36">
        <v>2023</v>
      </c>
      <c r="G13" s="74">
        <v>6</v>
      </c>
      <c r="H13" s="41" t="str">
        <f t="shared" si="0"/>
        <v/>
      </c>
      <c r="I13" s="42"/>
      <c r="J13" s="42"/>
      <c r="K13" s="42"/>
      <c r="L13" s="42"/>
      <c r="M13" s="42"/>
      <c r="N13" s="71"/>
      <c r="O13" s="43"/>
      <c r="P13" s="43">
        <f t="shared" si="1"/>
        <v>0</v>
      </c>
      <c r="Q13" s="43">
        <f t="shared" si="2"/>
        <v>0</v>
      </c>
      <c r="R13" s="43"/>
      <c r="S13" s="43"/>
      <c r="T13" s="43"/>
      <c r="U13" s="39">
        <f t="shared" si="3"/>
        <v>0</v>
      </c>
      <c r="V13" s="44">
        <f t="shared" si="4"/>
        <v>0</v>
      </c>
      <c r="W13" s="41" t="str">
        <f t="shared" si="5"/>
        <v/>
      </c>
      <c r="X13" s="41" t="str">
        <f t="shared" si="6"/>
        <v/>
      </c>
      <c r="Y13" s="41" t="str">
        <f t="shared" si="7"/>
        <v/>
      </c>
      <c r="Z13" s="41" t="str">
        <f t="shared" si="8"/>
        <v/>
      </c>
      <c r="AA13" s="84"/>
      <c r="AB13" s="45">
        <f t="shared" si="9"/>
        <v>0</v>
      </c>
      <c r="AC13" s="75">
        <v>1</v>
      </c>
      <c r="AD13" s="88"/>
      <c r="AE13" s="88"/>
      <c r="AF13" s="42"/>
      <c r="AG13" s="43"/>
      <c r="AH13" s="43"/>
      <c r="AI13" s="43"/>
      <c r="AJ13" s="43"/>
      <c r="AK13" s="43"/>
      <c r="AL13" s="43"/>
      <c r="AM13" s="43">
        <f t="shared" si="10"/>
        <v>0</v>
      </c>
      <c r="AN13" s="78"/>
      <c r="AO13" s="96"/>
      <c r="AP13" s="46"/>
    </row>
    <row r="14" spans="1:42" ht="19.5" hidden="1" x14ac:dyDescent="0.3">
      <c r="F14" s="36">
        <v>2023</v>
      </c>
      <c r="G14" s="74">
        <v>7</v>
      </c>
      <c r="H14" s="41" t="str">
        <f t="shared" si="0"/>
        <v/>
      </c>
      <c r="I14" s="42"/>
      <c r="J14" s="42"/>
      <c r="K14" s="42"/>
      <c r="L14" s="42"/>
      <c r="M14" s="42"/>
      <c r="N14" s="71"/>
      <c r="O14" s="43"/>
      <c r="P14" s="43">
        <f t="shared" si="1"/>
        <v>0</v>
      </c>
      <c r="Q14" s="43">
        <f t="shared" si="2"/>
        <v>0</v>
      </c>
      <c r="R14" s="43"/>
      <c r="S14" s="43"/>
      <c r="T14" s="43"/>
      <c r="U14" s="39">
        <f t="shared" si="3"/>
        <v>0</v>
      </c>
      <c r="V14" s="44">
        <f t="shared" si="4"/>
        <v>0</v>
      </c>
      <c r="W14" s="41" t="str">
        <f t="shared" si="5"/>
        <v/>
      </c>
      <c r="X14" s="41" t="str">
        <f t="shared" si="6"/>
        <v/>
      </c>
      <c r="Y14" s="41" t="str">
        <f t="shared" si="7"/>
        <v/>
      </c>
      <c r="Z14" s="41" t="str">
        <f t="shared" si="8"/>
        <v/>
      </c>
      <c r="AA14" s="84"/>
      <c r="AB14" s="45">
        <f t="shared" si="9"/>
        <v>0</v>
      </c>
      <c r="AC14" s="75">
        <v>1</v>
      </c>
      <c r="AD14" s="88"/>
      <c r="AE14" s="88"/>
      <c r="AF14" s="42"/>
      <c r="AG14" s="43"/>
      <c r="AH14" s="43"/>
      <c r="AI14" s="43"/>
      <c r="AJ14" s="43"/>
      <c r="AK14" s="43"/>
      <c r="AL14" s="43"/>
      <c r="AM14" s="43">
        <f t="shared" si="10"/>
        <v>0</v>
      </c>
      <c r="AN14" s="78"/>
      <c r="AO14" s="96"/>
      <c r="AP14" s="46"/>
    </row>
    <row r="15" spans="1:42" ht="19.5" hidden="1" x14ac:dyDescent="0.3">
      <c r="F15" s="36">
        <v>2023</v>
      </c>
      <c r="G15" s="74">
        <v>8</v>
      </c>
      <c r="H15" s="41" t="str">
        <f t="shared" si="0"/>
        <v/>
      </c>
      <c r="I15" s="42"/>
      <c r="J15" s="42"/>
      <c r="K15" s="42"/>
      <c r="L15" s="42"/>
      <c r="M15" s="42"/>
      <c r="N15" s="71"/>
      <c r="O15" s="43"/>
      <c r="P15" s="43">
        <f t="shared" si="1"/>
        <v>0</v>
      </c>
      <c r="Q15" s="43">
        <f t="shared" si="2"/>
        <v>0</v>
      </c>
      <c r="R15" s="43"/>
      <c r="S15" s="43"/>
      <c r="T15" s="43"/>
      <c r="U15" s="39">
        <f t="shared" si="3"/>
        <v>0</v>
      </c>
      <c r="V15" s="44">
        <f t="shared" si="4"/>
        <v>0</v>
      </c>
      <c r="W15" s="41" t="str">
        <f t="shared" si="5"/>
        <v/>
      </c>
      <c r="X15" s="41" t="str">
        <f t="shared" si="6"/>
        <v/>
      </c>
      <c r="Y15" s="41" t="str">
        <f t="shared" si="7"/>
        <v/>
      </c>
      <c r="Z15" s="41" t="str">
        <f t="shared" si="8"/>
        <v/>
      </c>
      <c r="AA15" s="84"/>
      <c r="AB15" s="45">
        <f t="shared" si="9"/>
        <v>0</v>
      </c>
      <c r="AC15" s="75">
        <v>1</v>
      </c>
      <c r="AD15" s="88"/>
      <c r="AE15" s="88"/>
      <c r="AF15" s="42"/>
      <c r="AG15" s="43"/>
      <c r="AH15" s="43"/>
      <c r="AI15" s="43"/>
      <c r="AJ15" s="43"/>
      <c r="AK15" s="43"/>
      <c r="AL15" s="43"/>
      <c r="AM15" s="43">
        <f t="shared" si="10"/>
        <v>0</v>
      </c>
      <c r="AN15" s="78"/>
      <c r="AO15" s="96"/>
      <c r="AP15" s="46"/>
    </row>
    <row r="16" spans="1:42" ht="19.5" hidden="1" x14ac:dyDescent="0.3">
      <c r="F16" s="36">
        <v>2023</v>
      </c>
      <c r="G16" s="36">
        <v>9</v>
      </c>
      <c r="H16" s="37" t="str">
        <f t="shared" si="0"/>
        <v/>
      </c>
      <c r="I16" s="38"/>
      <c r="J16" s="42"/>
      <c r="K16" s="38"/>
      <c r="L16" s="38"/>
      <c r="M16" s="38"/>
      <c r="N16" s="71"/>
      <c r="O16" s="39"/>
      <c r="P16" s="39">
        <f t="shared" si="1"/>
        <v>0</v>
      </c>
      <c r="Q16" s="39">
        <f t="shared" si="2"/>
        <v>0</v>
      </c>
      <c r="R16" s="39"/>
      <c r="S16" s="39"/>
      <c r="T16" s="39"/>
      <c r="U16" s="39">
        <f t="shared" si="3"/>
        <v>0</v>
      </c>
      <c r="V16" s="40">
        <f t="shared" si="4"/>
        <v>0</v>
      </c>
      <c r="W16" s="37" t="str">
        <f t="shared" si="5"/>
        <v/>
      </c>
      <c r="X16" s="37" t="str">
        <f t="shared" si="6"/>
        <v/>
      </c>
      <c r="Y16" s="37" t="str">
        <f t="shared" si="7"/>
        <v/>
      </c>
      <c r="Z16" s="37" t="str">
        <f t="shared" si="8"/>
        <v/>
      </c>
      <c r="AA16" s="83"/>
      <c r="AB16" s="52">
        <f t="shared" si="9"/>
        <v>0</v>
      </c>
      <c r="AC16" s="75">
        <v>1</v>
      </c>
      <c r="AD16" s="88"/>
      <c r="AE16" s="88"/>
      <c r="AF16" s="42"/>
      <c r="AG16" s="43"/>
      <c r="AH16" s="43"/>
      <c r="AI16" s="43"/>
      <c r="AJ16" s="43"/>
      <c r="AK16" s="43"/>
      <c r="AL16" s="43"/>
      <c r="AM16" s="43">
        <f t="shared" si="10"/>
        <v>0</v>
      </c>
      <c r="AN16" s="78"/>
      <c r="AO16" s="96"/>
      <c r="AP16" s="46"/>
    </row>
    <row r="17" spans="1:42" ht="20.25" hidden="1" thickBot="1" x14ac:dyDescent="0.35">
      <c r="F17" s="36">
        <v>2023</v>
      </c>
      <c r="G17" s="54">
        <v>10</v>
      </c>
      <c r="H17" s="55" t="str">
        <f t="shared" si="0"/>
        <v/>
      </c>
      <c r="I17" s="56"/>
      <c r="J17" s="56"/>
      <c r="K17" s="56"/>
      <c r="L17" s="56"/>
      <c r="M17" s="56"/>
      <c r="N17" s="73"/>
      <c r="O17" s="57"/>
      <c r="P17" s="57">
        <f t="shared" si="1"/>
        <v>0</v>
      </c>
      <c r="Q17" s="57">
        <f t="shared" si="2"/>
        <v>0</v>
      </c>
      <c r="R17" s="57"/>
      <c r="S17" s="57"/>
      <c r="T17" s="57"/>
      <c r="U17" s="93">
        <f t="shared" si="3"/>
        <v>0</v>
      </c>
      <c r="V17" s="58">
        <f t="shared" si="4"/>
        <v>0</v>
      </c>
      <c r="W17" s="55" t="str">
        <f t="shared" si="5"/>
        <v/>
      </c>
      <c r="X17" s="55" t="str">
        <f t="shared" si="6"/>
        <v/>
      </c>
      <c r="Y17" s="55" t="str">
        <f t="shared" si="7"/>
        <v/>
      </c>
      <c r="Z17" s="55" t="str">
        <f t="shared" si="8"/>
        <v/>
      </c>
      <c r="AA17" s="85"/>
      <c r="AB17" s="59">
        <f t="shared" si="9"/>
        <v>0</v>
      </c>
      <c r="AC17" s="76">
        <v>1</v>
      </c>
      <c r="AD17" s="89"/>
      <c r="AE17" s="89"/>
      <c r="AF17" s="56"/>
      <c r="AG17" s="57"/>
      <c r="AH17" s="57"/>
      <c r="AI17" s="57"/>
      <c r="AJ17" s="57"/>
      <c r="AK17" s="57"/>
      <c r="AL17" s="57"/>
      <c r="AM17" s="57">
        <f t="shared" si="10"/>
        <v>0</v>
      </c>
      <c r="AN17" s="79"/>
      <c r="AO17" s="97"/>
      <c r="AP17" s="60"/>
    </row>
    <row r="18" spans="1:42" ht="20.25" thickTop="1" x14ac:dyDescent="0.3">
      <c r="F18" s="36">
        <v>2026</v>
      </c>
      <c r="G18" s="36">
        <v>1</v>
      </c>
      <c r="H18" s="37" t="str">
        <f t="shared" si="0"/>
        <v/>
      </c>
      <c r="I18" s="38"/>
      <c r="J18" s="38"/>
      <c r="K18" s="38"/>
      <c r="L18" s="38"/>
      <c r="M18" s="38"/>
      <c r="N18" s="72"/>
      <c r="O18" s="39"/>
      <c r="P18" s="39">
        <f t="shared" si="1"/>
        <v>0</v>
      </c>
      <c r="Q18" s="39">
        <f t="shared" si="2"/>
        <v>0</v>
      </c>
      <c r="R18" s="39"/>
      <c r="S18" s="39"/>
      <c r="T18" s="39"/>
      <c r="U18" s="39">
        <f t="shared" si="3"/>
        <v>0</v>
      </c>
      <c r="V18" s="40">
        <f t="shared" si="4"/>
        <v>0</v>
      </c>
      <c r="W18" s="37" t="str">
        <f t="shared" si="5"/>
        <v/>
      </c>
      <c r="X18" s="37" t="str">
        <f t="shared" si="6"/>
        <v/>
      </c>
      <c r="Y18" s="37" t="str">
        <f t="shared" si="7"/>
        <v/>
      </c>
      <c r="Z18" s="37" t="str">
        <f t="shared" si="8"/>
        <v/>
      </c>
      <c r="AA18" s="83"/>
      <c r="AB18" s="52">
        <f t="shared" si="9"/>
        <v>0</v>
      </c>
      <c r="AC18" s="77">
        <v>1</v>
      </c>
      <c r="AD18" s="90"/>
      <c r="AE18" s="90"/>
      <c r="AF18" s="38"/>
      <c r="AG18" s="39"/>
      <c r="AH18" s="39"/>
      <c r="AI18" s="39"/>
      <c r="AJ18" s="39"/>
      <c r="AK18" s="39"/>
      <c r="AL18" s="39"/>
      <c r="AM18" s="39">
        <f t="shared" si="10"/>
        <v>0</v>
      </c>
      <c r="AN18" s="80"/>
      <c r="AO18" s="98"/>
      <c r="AP18" s="53"/>
    </row>
    <row r="19" spans="1:42" ht="19.5" x14ac:dyDescent="0.3">
      <c r="F19" s="36">
        <v>2026</v>
      </c>
      <c r="G19" s="36">
        <v>2</v>
      </c>
      <c r="H19" s="37" t="str">
        <f t="shared" si="0"/>
        <v/>
      </c>
      <c r="I19" s="38"/>
      <c r="J19" s="38"/>
      <c r="K19" s="38"/>
      <c r="L19" s="38"/>
      <c r="M19" s="38"/>
      <c r="N19" s="71"/>
      <c r="O19" s="39"/>
      <c r="P19" s="39">
        <f t="shared" si="1"/>
        <v>0</v>
      </c>
      <c r="Q19" s="39">
        <f t="shared" si="2"/>
        <v>0</v>
      </c>
      <c r="R19" s="39"/>
      <c r="S19" s="39"/>
      <c r="T19" s="39"/>
      <c r="U19" s="39">
        <f t="shared" si="3"/>
        <v>0</v>
      </c>
      <c r="V19" s="40">
        <f t="shared" si="4"/>
        <v>0</v>
      </c>
      <c r="W19" s="37" t="str">
        <f t="shared" si="5"/>
        <v/>
      </c>
      <c r="X19" s="37" t="str">
        <f t="shared" si="6"/>
        <v/>
      </c>
      <c r="Y19" s="37" t="str">
        <f t="shared" si="7"/>
        <v/>
      </c>
      <c r="Z19" s="37" t="str">
        <f t="shared" si="8"/>
        <v/>
      </c>
      <c r="AA19" s="83"/>
      <c r="AB19" s="52">
        <f t="shared" si="9"/>
        <v>0</v>
      </c>
      <c r="AC19" s="75">
        <v>1</v>
      </c>
      <c r="AD19" s="88"/>
      <c r="AE19" s="88"/>
      <c r="AF19" s="42"/>
      <c r="AG19" s="43"/>
      <c r="AH19" s="43"/>
      <c r="AI19" s="43"/>
      <c r="AJ19" s="43"/>
      <c r="AK19" s="43"/>
      <c r="AL19" s="43"/>
      <c r="AM19" s="43">
        <f t="shared" si="10"/>
        <v>0</v>
      </c>
      <c r="AN19" s="78"/>
      <c r="AO19" s="96"/>
      <c r="AP19" s="46"/>
    </row>
    <row r="20" spans="1:42" ht="19.5" x14ac:dyDescent="0.3">
      <c r="F20" s="36">
        <v>2026</v>
      </c>
      <c r="G20" s="36">
        <v>3</v>
      </c>
      <c r="H20" s="37" t="str">
        <f t="shared" si="0"/>
        <v/>
      </c>
      <c r="I20" s="38"/>
      <c r="J20" s="38"/>
      <c r="K20" s="38"/>
      <c r="L20" s="38"/>
      <c r="M20" s="38"/>
      <c r="N20" s="71"/>
      <c r="O20" s="39"/>
      <c r="P20" s="39">
        <f t="shared" si="1"/>
        <v>0</v>
      </c>
      <c r="Q20" s="39">
        <f t="shared" si="2"/>
        <v>0</v>
      </c>
      <c r="R20" s="39"/>
      <c r="S20" s="39"/>
      <c r="T20" s="39"/>
      <c r="U20" s="39">
        <f t="shared" si="3"/>
        <v>0</v>
      </c>
      <c r="V20" s="40">
        <f t="shared" si="4"/>
        <v>0</v>
      </c>
      <c r="W20" s="37" t="str">
        <f t="shared" si="5"/>
        <v/>
      </c>
      <c r="X20" s="37" t="str">
        <f t="shared" si="6"/>
        <v/>
      </c>
      <c r="Y20" s="37" t="str">
        <f t="shared" si="7"/>
        <v/>
      </c>
      <c r="Z20" s="37" t="str">
        <f t="shared" si="8"/>
        <v/>
      </c>
      <c r="AA20" s="83"/>
      <c r="AB20" s="52">
        <f t="shared" si="9"/>
        <v>0</v>
      </c>
      <c r="AC20" s="75">
        <v>1</v>
      </c>
      <c r="AD20" s="88"/>
      <c r="AE20" s="88"/>
      <c r="AF20" s="42"/>
      <c r="AG20" s="43"/>
      <c r="AH20" s="43"/>
      <c r="AI20" s="43"/>
      <c r="AJ20" s="43"/>
      <c r="AK20" s="43"/>
      <c r="AL20" s="43"/>
      <c r="AM20" s="43">
        <f t="shared" si="10"/>
        <v>0</v>
      </c>
      <c r="AN20" s="78"/>
      <c r="AO20" s="96"/>
      <c r="AP20" s="46"/>
    </row>
    <row r="21" spans="1:42" ht="19.5" x14ac:dyDescent="0.3">
      <c r="F21" s="36">
        <v>2026</v>
      </c>
      <c r="G21" s="36">
        <v>4</v>
      </c>
      <c r="H21" s="37" t="str">
        <f t="shared" si="0"/>
        <v/>
      </c>
      <c r="I21" s="38"/>
      <c r="J21" s="38"/>
      <c r="K21" s="38"/>
      <c r="L21" s="38"/>
      <c r="M21" s="38"/>
      <c r="N21" s="71"/>
      <c r="O21" s="39"/>
      <c r="P21" s="39">
        <f t="shared" si="1"/>
        <v>0</v>
      </c>
      <c r="Q21" s="39">
        <f t="shared" si="2"/>
        <v>0</v>
      </c>
      <c r="R21" s="39"/>
      <c r="S21" s="39"/>
      <c r="T21" s="39"/>
      <c r="U21" s="39">
        <f t="shared" si="3"/>
        <v>0</v>
      </c>
      <c r="V21" s="40">
        <f t="shared" si="4"/>
        <v>0</v>
      </c>
      <c r="W21" s="37" t="str">
        <f t="shared" si="5"/>
        <v/>
      </c>
      <c r="X21" s="37" t="str">
        <f t="shared" si="6"/>
        <v/>
      </c>
      <c r="Y21" s="37" t="str">
        <f t="shared" si="7"/>
        <v/>
      </c>
      <c r="Z21" s="37" t="str">
        <f t="shared" si="8"/>
        <v/>
      </c>
      <c r="AA21" s="83"/>
      <c r="AB21" s="52">
        <f t="shared" si="9"/>
        <v>0</v>
      </c>
      <c r="AC21" s="75">
        <v>1</v>
      </c>
      <c r="AD21" s="88"/>
      <c r="AE21" s="88"/>
      <c r="AF21" s="42"/>
      <c r="AG21" s="43"/>
      <c r="AH21" s="43"/>
      <c r="AI21" s="43"/>
      <c r="AJ21" s="43"/>
      <c r="AK21" s="43"/>
      <c r="AL21" s="43"/>
      <c r="AM21" s="43">
        <f t="shared" si="10"/>
        <v>0</v>
      </c>
      <c r="AN21" s="78"/>
      <c r="AO21" s="96"/>
      <c r="AP21" s="46"/>
    </row>
    <row r="22" spans="1:42" ht="19.5" x14ac:dyDescent="0.3">
      <c r="F22" s="36">
        <v>2026</v>
      </c>
      <c r="G22" s="36">
        <v>5</v>
      </c>
      <c r="H22" s="37" t="str">
        <f t="shared" si="0"/>
        <v/>
      </c>
      <c r="I22" s="38"/>
      <c r="J22" s="38"/>
      <c r="K22" s="38"/>
      <c r="L22" s="38"/>
      <c r="M22" s="38"/>
      <c r="N22" s="71"/>
      <c r="O22" s="39"/>
      <c r="P22" s="39">
        <f t="shared" si="1"/>
        <v>0</v>
      </c>
      <c r="Q22" s="39">
        <f t="shared" si="2"/>
        <v>0</v>
      </c>
      <c r="R22" s="39"/>
      <c r="S22" s="39"/>
      <c r="T22" s="39"/>
      <c r="U22" s="39">
        <f t="shared" si="3"/>
        <v>0</v>
      </c>
      <c r="V22" s="40">
        <f t="shared" si="4"/>
        <v>0</v>
      </c>
      <c r="W22" s="37" t="str">
        <f t="shared" si="5"/>
        <v/>
      </c>
      <c r="X22" s="37" t="str">
        <f t="shared" si="6"/>
        <v/>
      </c>
      <c r="Y22" s="37" t="str">
        <f t="shared" si="7"/>
        <v/>
      </c>
      <c r="Z22" s="37" t="str">
        <f t="shared" si="8"/>
        <v/>
      </c>
      <c r="AA22" s="83"/>
      <c r="AB22" s="52">
        <f t="shared" si="9"/>
        <v>0</v>
      </c>
      <c r="AC22" s="75">
        <v>1</v>
      </c>
      <c r="AD22" s="88"/>
      <c r="AE22" s="88"/>
      <c r="AF22" s="42"/>
      <c r="AG22" s="43"/>
      <c r="AH22" s="43"/>
      <c r="AI22" s="43"/>
      <c r="AJ22" s="43"/>
      <c r="AK22" s="43"/>
      <c r="AL22" s="43"/>
      <c r="AM22" s="43">
        <f t="shared" si="10"/>
        <v>0</v>
      </c>
      <c r="AN22" s="78"/>
      <c r="AO22" s="96"/>
      <c r="AP22" s="46"/>
    </row>
    <row r="23" spans="1:42" ht="19.5" x14ac:dyDescent="0.3">
      <c r="F23" s="36">
        <v>2026</v>
      </c>
      <c r="G23" s="36">
        <v>6</v>
      </c>
      <c r="H23" s="37" t="str">
        <f t="shared" si="0"/>
        <v/>
      </c>
      <c r="I23" s="38"/>
      <c r="J23" s="38"/>
      <c r="K23" s="38"/>
      <c r="L23" s="38"/>
      <c r="M23" s="38"/>
      <c r="N23" s="71"/>
      <c r="O23" s="39"/>
      <c r="P23" s="39">
        <f t="shared" si="1"/>
        <v>0</v>
      </c>
      <c r="Q23" s="39">
        <f t="shared" si="2"/>
        <v>0</v>
      </c>
      <c r="R23" s="39"/>
      <c r="S23" s="39"/>
      <c r="T23" s="39"/>
      <c r="U23" s="39">
        <f t="shared" si="3"/>
        <v>0</v>
      </c>
      <c r="V23" s="40">
        <f t="shared" si="4"/>
        <v>0</v>
      </c>
      <c r="W23" s="37" t="str">
        <f t="shared" si="5"/>
        <v/>
      </c>
      <c r="X23" s="37" t="str">
        <f t="shared" si="6"/>
        <v/>
      </c>
      <c r="Y23" s="37" t="str">
        <f t="shared" si="7"/>
        <v/>
      </c>
      <c r="Z23" s="37" t="str">
        <f t="shared" si="8"/>
        <v/>
      </c>
      <c r="AA23" s="83"/>
      <c r="AB23" s="52">
        <f t="shared" si="9"/>
        <v>0</v>
      </c>
      <c r="AC23" s="75">
        <v>1</v>
      </c>
      <c r="AD23" s="88"/>
      <c r="AE23" s="88"/>
      <c r="AF23" s="42"/>
      <c r="AG23" s="43"/>
      <c r="AH23" s="43"/>
      <c r="AI23" s="43"/>
      <c r="AJ23" s="43"/>
      <c r="AK23" s="43"/>
      <c r="AL23" s="43"/>
      <c r="AM23" s="43">
        <f t="shared" si="10"/>
        <v>0</v>
      </c>
      <c r="AN23" s="78"/>
      <c r="AO23" s="96"/>
      <c r="AP23" s="46"/>
    </row>
    <row r="24" spans="1:42" ht="19.5" x14ac:dyDescent="0.3">
      <c r="F24" s="36">
        <v>2026</v>
      </c>
      <c r="G24" s="36">
        <v>7</v>
      </c>
      <c r="H24" s="37" t="str">
        <f t="shared" si="0"/>
        <v/>
      </c>
      <c r="I24" s="38"/>
      <c r="J24" s="38"/>
      <c r="K24" s="38"/>
      <c r="L24" s="38"/>
      <c r="M24" s="38"/>
      <c r="N24" s="71"/>
      <c r="O24" s="39"/>
      <c r="P24" s="39">
        <f t="shared" si="1"/>
        <v>0</v>
      </c>
      <c r="Q24" s="39">
        <f t="shared" si="2"/>
        <v>0</v>
      </c>
      <c r="R24" s="39"/>
      <c r="S24" s="39"/>
      <c r="T24" s="39"/>
      <c r="U24" s="39">
        <f t="shared" si="3"/>
        <v>0</v>
      </c>
      <c r="V24" s="40">
        <f t="shared" si="4"/>
        <v>0</v>
      </c>
      <c r="W24" s="37" t="str">
        <f t="shared" si="5"/>
        <v/>
      </c>
      <c r="X24" s="37" t="str">
        <f t="shared" si="6"/>
        <v/>
      </c>
      <c r="Y24" s="37" t="str">
        <f t="shared" si="7"/>
        <v/>
      </c>
      <c r="Z24" s="37" t="str">
        <f t="shared" si="8"/>
        <v/>
      </c>
      <c r="AA24" s="83"/>
      <c r="AB24" s="52">
        <f t="shared" si="9"/>
        <v>0</v>
      </c>
      <c r="AC24" s="75">
        <v>1</v>
      </c>
      <c r="AD24" s="88"/>
      <c r="AE24" s="88"/>
      <c r="AF24" s="42"/>
      <c r="AG24" s="43"/>
      <c r="AH24" s="43"/>
      <c r="AI24" s="43"/>
      <c r="AJ24" s="43"/>
      <c r="AK24" s="43"/>
      <c r="AL24" s="43"/>
      <c r="AM24" s="43">
        <f t="shared" si="10"/>
        <v>0</v>
      </c>
      <c r="AN24" s="78"/>
      <c r="AO24" s="96"/>
      <c r="AP24" s="46"/>
    </row>
    <row r="25" spans="1:42" ht="19.5" x14ac:dyDescent="0.3">
      <c r="F25" s="36">
        <v>2026</v>
      </c>
      <c r="G25" s="36">
        <v>8</v>
      </c>
      <c r="H25" s="37" t="str">
        <f t="shared" si="0"/>
        <v/>
      </c>
      <c r="I25" s="38"/>
      <c r="J25" s="38"/>
      <c r="K25" s="38"/>
      <c r="L25" s="38"/>
      <c r="M25" s="38"/>
      <c r="N25" s="71"/>
      <c r="O25" s="39"/>
      <c r="P25" s="39">
        <f t="shared" si="1"/>
        <v>0</v>
      </c>
      <c r="Q25" s="39">
        <f t="shared" si="2"/>
        <v>0</v>
      </c>
      <c r="R25" s="39"/>
      <c r="S25" s="39"/>
      <c r="T25" s="39"/>
      <c r="U25" s="39">
        <f t="shared" si="3"/>
        <v>0</v>
      </c>
      <c r="V25" s="40">
        <f t="shared" si="4"/>
        <v>0</v>
      </c>
      <c r="W25" s="37" t="str">
        <f t="shared" si="5"/>
        <v/>
      </c>
      <c r="X25" s="37" t="str">
        <f t="shared" si="6"/>
        <v/>
      </c>
      <c r="Y25" s="37" t="str">
        <f t="shared" si="7"/>
        <v/>
      </c>
      <c r="Z25" s="37" t="str">
        <f t="shared" si="8"/>
        <v/>
      </c>
      <c r="AA25" s="83"/>
      <c r="AB25" s="52">
        <f t="shared" si="9"/>
        <v>0</v>
      </c>
      <c r="AC25" s="75">
        <v>1</v>
      </c>
      <c r="AD25" s="88"/>
      <c r="AE25" s="88"/>
      <c r="AF25" s="42"/>
      <c r="AG25" s="43"/>
      <c r="AH25" s="43"/>
      <c r="AI25" s="43"/>
      <c r="AJ25" s="43"/>
      <c r="AK25" s="43"/>
      <c r="AL25" s="43"/>
      <c r="AM25" s="43">
        <f t="shared" si="10"/>
        <v>0</v>
      </c>
      <c r="AN25" s="78"/>
      <c r="AO25" s="96"/>
      <c r="AP25" s="46"/>
    </row>
    <row r="26" spans="1:42" ht="19.5" x14ac:dyDescent="0.3">
      <c r="F26" s="36">
        <v>2026</v>
      </c>
      <c r="G26" s="36">
        <v>9</v>
      </c>
      <c r="H26" s="37" t="str">
        <f t="shared" si="0"/>
        <v/>
      </c>
      <c r="I26" s="38"/>
      <c r="J26" s="38"/>
      <c r="K26" s="38"/>
      <c r="L26" s="38"/>
      <c r="M26" s="38"/>
      <c r="N26" s="71"/>
      <c r="O26" s="39"/>
      <c r="P26" s="39">
        <f t="shared" si="1"/>
        <v>0</v>
      </c>
      <c r="Q26" s="39">
        <f t="shared" si="2"/>
        <v>0</v>
      </c>
      <c r="R26" s="39"/>
      <c r="S26" s="39"/>
      <c r="T26" s="39"/>
      <c r="U26" s="39">
        <f t="shared" si="3"/>
        <v>0</v>
      </c>
      <c r="V26" s="40">
        <f t="shared" si="4"/>
        <v>0</v>
      </c>
      <c r="W26" s="37" t="str">
        <f t="shared" si="5"/>
        <v/>
      </c>
      <c r="X26" s="37" t="str">
        <f t="shared" si="6"/>
        <v/>
      </c>
      <c r="Y26" s="37" t="str">
        <f t="shared" si="7"/>
        <v/>
      </c>
      <c r="Z26" s="37" t="str">
        <f t="shared" si="8"/>
        <v/>
      </c>
      <c r="AA26" s="83"/>
      <c r="AB26" s="52">
        <f t="shared" si="9"/>
        <v>0</v>
      </c>
      <c r="AC26" s="75">
        <v>1</v>
      </c>
      <c r="AD26" s="88"/>
      <c r="AE26" s="88"/>
      <c r="AF26" s="42"/>
      <c r="AG26" s="43"/>
      <c r="AH26" s="43"/>
      <c r="AI26" s="43"/>
      <c r="AJ26" s="43"/>
      <c r="AK26" s="43"/>
      <c r="AL26" s="43"/>
      <c r="AM26" s="43">
        <f t="shared" si="10"/>
        <v>0</v>
      </c>
      <c r="AN26" s="78"/>
      <c r="AO26" s="96"/>
      <c r="AP26" s="46"/>
    </row>
    <row r="27" spans="1:42" s="99" customFormat="1" ht="19.5" x14ac:dyDescent="0.3">
      <c r="A27"/>
      <c r="B27"/>
      <c r="C27"/>
      <c r="D27"/>
      <c r="E27"/>
      <c r="F27" s="36">
        <v>2026</v>
      </c>
      <c r="G27" s="74">
        <v>10</v>
      </c>
      <c r="H27" s="41" t="str">
        <f t="shared" si="0"/>
        <v/>
      </c>
      <c r="I27" s="42"/>
      <c r="J27" s="42"/>
      <c r="K27" s="42"/>
      <c r="L27" s="42"/>
      <c r="M27" s="42"/>
      <c r="N27" s="71"/>
      <c r="O27" s="43"/>
      <c r="P27" s="43">
        <f t="shared" si="1"/>
        <v>0</v>
      </c>
      <c r="Q27" s="43">
        <f t="shared" si="2"/>
        <v>0</v>
      </c>
      <c r="R27" s="43"/>
      <c r="S27" s="43"/>
      <c r="T27" s="43"/>
      <c r="U27" s="43">
        <f t="shared" si="3"/>
        <v>0</v>
      </c>
      <c r="V27" s="44">
        <f t="shared" si="4"/>
        <v>0</v>
      </c>
      <c r="W27" s="41" t="str">
        <f t="shared" si="5"/>
        <v/>
      </c>
      <c r="X27" s="41" t="str">
        <f t="shared" si="6"/>
        <v/>
      </c>
      <c r="Y27" s="41" t="str">
        <f t="shared" si="7"/>
        <v/>
      </c>
      <c r="Z27" s="41" t="str">
        <f t="shared" si="8"/>
        <v/>
      </c>
      <c r="AA27" s="84"/>
      <c r="AB27" s="45">
        <f t="shared" si="9"/>
        <v>0</v>
      </c>
      <c r="AC27" s="75">
        <v>1</v>
      </c>
      <c r="AD27" s="88"/>
      <c r="AE27" s="88"/>
      <c r="AF27" s="42"/>
      <c r="AG27" s="43"/>
      <c r="AH27" s="43"/>
      <c r="AI27" s="43"/>
      <c r="AJ27" s="43"/>
      <c r="AK27" s="43"/>
      <c r="AL27" s="43"/>
      <c r="AM27" s="43">
        <f t="shared" si="10"/>
        <v>0</v>
      </c>
      <c r="AN27" s="78"/>
      <c r="AO27" s="96"/>
      <c r="AP27" s="46"/>
    </row>
    <row r="28" spans="1:42" ht="19.5" x14ac:dyDescent="0.3">
      <c r="F28" s="36">
        <v>2027</v>
      </c>
      <c r="G28" s="36">
        <v>1</v>
      </c>
      <c r="H28" s="37" t="str">
        <f t="shared" si="0"/>
        <v/>
      </c>
      <c r="I28" s="38"/>
      <c r="J28" s="38"/>
      <c r="K28" s="38"/>
      <c r="L28" s="38"/>
      <c r="M28" s="38"/>
      <c r="N28" s="72"/>
      <c r="O28" s="39"/>
      <c r="P28" s="39">
        <f t="shared" si="1"/>
        <v>0</v>
      </c>
      <c r="Q28" s="39">
        <f t="shared" si="2"/>
        <v>0</v>
      </c>
      <c r="R28" s="39"/>
      <c r="S28" s="39"/>
      <c r="T28" s="39"/>
      <c r="U28" s="39">
        <f t="shared" si="3"/>
        <v>0</v>
      </c>
      <c r="V28" s="40">
        <f t="shared" si="4"/>
        <v>0</v>
      </c>
      <c r="W28" s="37" t="str">
        <f t="shared" si="5"/>
        <v/>
      </c>
      <c r="X28" s="37" t="str">
        <f t="shared" si="6"/>
        <v/>
      </c>
      <c r="Y28" s="37" t="str">
        <f t="shared" si="7"/>
        <v/>
      </c>
      <c r="Z28" s="37" t="str">
        <f t="shared" si="8"/>
        <v/>
      </c>
      <c r="AA28" s="83"/>
      <c r="AB28" s="52">
        <f t="shared" si="9"/>
        <v>0</v>
      </c>
      <c r="AC28" s="77">
        <v>1</v>
      </c>
      <c r="AD28" s="90"/>
      <c r="AE28" s="90"/>
      <c r="AF28" s="38"/>
      <c r="AG28" s="39"/>
      <c r="AH28" s="39"/>
      <c r="AI28" s="39"/>
      <c r="AJ28" s="39"/>
      <c r="AK28" s="39"/>
      <c r="AL28" s="39"/>
      <c r="AM28" s="39">
        <f t="shared" si="10"/>
        <v>0</v>
      </c>
      <c r="AN28" s="80"/>
      <c r="AO28" s="98"/>
      <c r="AP28" s="53"/>
    </row>
    <row r="29" spans="1:42" ht="19.5" x14ac:dyDescent="0.3">
      <c r="F29" s="36">
        <v>2027</v>
      </c>
      <c r="G29" s="36">
        <v>2</v>
      </c>
      <c r="H29" s="37" t="str">
        <f t="shared" si="0"/>
        <v/>
      </c>
      <c r="I29" s="38"/>
      <c r="J29" s="38"/>
      <c r="K29" s="38"/>
      <c r="L29" s="38"/>
      <c r="M29" s="38"/>
      <c r="N29" s="71"/>
      <c r="O29" s="39"/>
      <c r="P29" s="39">
        <f t="shared" si="1"/>
        <v>0</v>
      </c>
      <c r="Q29" s="39">
        <f t="shared" si="2"/>
        <v>0</v>
      </c>
      <c r="R29" s="39"/>
      <c r="S29" s="39"/>
      <c r="T29" s="39"/>
      <c r="U29" s="39">
        <f t="shared" si="3"/>
        <v>0</v>
      </c>
      <c r="V29" s="40">
        <f t="shared" si="4"/>
        <v>0</v>
      </c>
      <c r="W29" s="37" t="str">
        <f t="shared" si="5"/>
        <v/>
      </c>
      <c r="X29" s="37" t="str">
        <f t="shared" si="6"/>
        <v/>
      </c>
      <c r="Y29" s="37" t="str">
        <f t="shared" si="7"/>
        <v/>
      </c>
      <c r="Z29" s="37" t="str">
        <f t="shared" si="8"/>
        <v/>
      </c>
      <c r="AA29" s="83"/>
      <c r="AB29" s="52">
        <f t="shared" si="9"/>
        <v>0</v>
      </c>
      <c r="AC29" s="75">
        <v>1</v>
      </c>
      <c r="AD29" s="88"/>
      <c r="AE29" s="88"/>
      <c r="AF29" s="42"/>
      <c r="AG29" s="43"/>
      <c r="AH29" s="43"/>
      <c r="AI29" s="43"/>
      <c r="AJ29" s="43"/>
      <c r="AK29" s="43"/>
      <c r="AL29" s="43"/>
      <c r="AM29" s="43">
        <f t="shared" si="10"/>
        <v>0</v>
      </c>
      <c r="AN29" s="78"/>
      <c r="AO29" s="96"/>
      <c r="AP29" s="46"/>
    </row>
    <row r="30" spans="1:42" ht="19.5" x14ac:dyDescent="0.3">
      <c r="F30" s="36">
        <v>2027</v>
      </c>
      <c r="G30" s="36">
        <v>3</v>
      </c>
      <c r="H30" s="37" t="str">
        <f t="shared" si="0"/>
        <v/>
      </c>
      <c r="I30" s="38"/>
      <c r="J30" s="38"/>
      <c r="K30" s="38"/>
      <c r="L30" s="38"/>
      <c r="M30" s="38"/>
      <c r="N30" s="71"/>
      <c r="O30" s="39"/>
      <c r="P30" s="39">
        <f t="shared" si="1"/>
        <v>0</v>
      </c>
      <c r="Q30" s="39">
        <f t="shared" si="2"/>
        <v>0</v>
      </c>
      <c r="R30" s="39"/>
      <c r="S30" s="39"/>
      <c r="T30" s="39"/>
      <c r="U30" s="39">
        <f t="shared" si="3"/>
        <v>0</v>
      </c>
      <c r="V30" s="40">
        <f t="shared" si="4"/>
        <v>0</v>
      </c>
      <c r="W30" s="37" t="str">
        <f t="shared" si="5"/>
        <v/>
      </c>
      <c r="X30" s="37" t="str">
        <f t="shared" si="6"/>
        <v/>
      </c>
      <c r="Y30" s="37" t="str">
        <f t="shared" si="7"/>
        <v/>
      </c>
      <c r="Z30" s="37" t="str">
        <f t="shared" si="8"/>
        <v/>
      </c>
      <c r="AA30" s="83"/>
      <c r="AB30" s="52">
        <f t="shared" si="9"/>
        <v>0</v>
      </c>
      <c r="AC30" s="75">
        <v>1</v>
      </c>
      <c r="AD30" s="88"/>
      <c r="AE30" s="88"/>
      <c r="AF30" s="42"/>
      <c r="AG30" s="43"/>
      <c r="AH30" s="43"/>
      <c r="AI30" s="43"/>
      <c r="AJ30" s="43"/>
      <c r="AK30" s="43"/>
      <c r="AL30" s="43"/>
      <c r="AM30" s="43">
        <f t="shared" si="10"/>
        <v>0</v>
      </c>
      <c r="AN30" s="78"/>
      <c r="AO30" s="96"/>
      <c r="AP30" s="46"/>
    </row>
    <row r="31" spans="1:42" ht="19.5" x14ac:dyDescent="0.3">
      <c r="F31" s="36">
        <v>2027</v>
      </c>
      <c r="G31" s="36">
        <v>4</v>
      </c>
      <c r="H31" s="37" t="str">
        <f t="shared" si="0"/>
        <v/>
      </c>
      <c r="I31" s="38"/>
      <c r="J31" s="38"/>
      <c r="K31" s="38"/>
      <c r="L31" s="38"/>
      <c r="M31" s="38"/>
      <c r="N31" s="71"/>
      <c r="O31" s="39"/>
      <c r="P31" s="39">
        <f t="shared" si="1"/>
        <v>0</v>
      </c>
      <c r="Q31" s="39">
        <f t="shared" si="2"/>
        <v>0</v>
      </c>
      <c r="R31" s="39"/>
      <c r="S31" s="39"/>
      <c r="T31" s="39"/>
      <c r="U31" s="39">
        <f t="shared" si="3"/>
        <v>0</v>
      </c>
      <c r="V31" s="40">
        <f t="shared" si="4"/>
        <v>0</v>
      </c>
      <c r="W31" s="37" t="str">
        <f t="shared" si="5"/>
        <v/>
      </c>
      <c r="X31" s="37" t="str">
        <f t="shared" si="6"/>
        <v/>
      </c>
      <c r="Y31" s="37" t="str">
        <f t="shared" si="7"/>
        <v/>
      </c>
      <c r="Z31" s="37" t="str">
        <f t="shared" si="8"/>
        <v/>
      </c>
      <c r="AA31" s="83"/>
      <c r="AB31" s="52">
        <f t="shared" si="9"/>
        <v>0</v>
      </c>
      <c r="AC31" s="75">
        <v>1</v>
      </c>
      <c r="AD31" s="88"/>
      <c r="AE31" s="88"/>
      <c r="AF31" s="42"/>
      <c r="AG31" s="43"/>
      <c r="AH31" s="43"/>
      <c r="AI31" s="43"/>
      <c r="AJ31" s="43"/>
      <c r="AK31" s="43"/>
      <c r="AL31" s="43"/>
      <c r="AM31" s="43">
        <f t="shared" si="10"/>
        <v>0</v>
      </c>
      <c r="AN31" s="78"/>
      <c r="AO31" s="96"/>
      <c r="AP31" s="46"/>
    </row>
    <row r="32" spans="1:42" ht="19.5" x14ac:dyDescent="0.3">
      <c r="F32" s="36">
        <v>2027</v>
      </c>
      <c r="G32" s="36">
        <v>5</v>
      </c>
      <c r="H32" s="37" t="str">
        <f t="shared" si="0"/>
        <v/>
      </c>
      <c r="I32" s="38"/>
      <c r="J32" s="38"/>
      <c r="K32" s="38"/>
      <c r="L32" s="38"/>
      <c r="M32" s="38"/>
      <c r="N32" s="71"/>
      <c r="O32" s="39"/>
      <c r="P32" s="39">
        <f t="shared" si="1"/>
        <v>0</v>
      </c>
      <c r="Q32" s="39">
        <f t="shared" si="2"/>
        <v>0</v>
      </c>
      <c r="R32" s="39"/>
      <c r="S32" s="39"/>
      <c r="T32" s="39"/>
      <c r="U32" s="39">
        <f t="shared" si="3"/>
        <v>0</v>
      </c>
      <c r="V32" s="40">
        <f t="shared" si="4"/>
        <v>0</v>
      </c>
      <c r="W32" s="37" t="str">
        <f t="shared" si="5"/>
        <v/>
      </c>
      <c r="X32" s="37" t="str">
        <f t="shared" si="6"/>
        <v/>
      </c>
      <c r="Y32" s="37" t="str">
        <f t="shared" si="7"/>
        <v/>
      </c>
      <c r="Z32" s="37" t="str">
        <f t="shared" si="8"/>
        <v/>
      </c>
      <c r="AA32" s="83"/>
      <c r="AB32" s="52">
        <f t="shared" si="9"/>
        <v>0</v>
      </c>
      <c r="AC32" s="75">
        <v>1</v>
      </c>
      <c r="AD32" s="88"/>
      <c r="AE32" s="88"/>
      <c r="AF32" s="42"/>
      <c r="AG32" s="43"/>
      <c r="AH32" s="43"/>
      <c r="AI32" s="43"/>
      <c r="AJ32" s="43"/>
      <c r="AK32" s="43"/>
      <c r="AL32" s="43"/>
      <c r="AM32" s="43">
        <f t="shared" si="10"/>
        <v>0</v>
      </c>
      <c r="AN32" s="78"/>
      <c r="AO32" s="96"/>
      <c r="AP32" s="46"/>
    </row>
    <row r="33" spans="1:42" ht="19.5" x14ac:dyDescent="0.3">
      <c r="F33" s="36">
        <v>2027</v>
      </c>
      <c r="G33" s="36">
        <v>6</v>
      </c>
      <c r="H33" s="37" t="str">
        <f t="shared" si="0"/>
        <v/>
      </c>
      <c r="I33" s="38"/>
      <c r="J33" s="38"/>
      <c r="K33" s="38"/>
      <c r="L33" s="38"/>
      <c r="M33" s="38"/>
      <c r="N33" s="71"/>
      <c r="O33" s="39"/>
      <c r="P33" s="39">
        <f t="shared" si="1"/>
        <v>0</v>
      </c>
      <c r="Q33" s="39">
        <f t="shared" si="2"/>
        <v>0</v>
      </c>
      <c r="R33" s="39"/>
      <c r="S33" s="39"/>
      <c r="T33" s="39"/>
      <c r="U33" s="39">
        <f t="shared" si="3"/>
        <v>0</v>
      </c>
      <c r="V33" s="40">
        <f t="shared" si="4"/>
        <v>0</v>
      </c>
      <c r="W33" s="37" t="str">
        <f t="shared" si="5"/>
        <v/>
      </c>
      <c r="X33" s="37" t="str">
        <f t="shared" si="6"/>
        <v/>
      </c>
      <c r="Y33" s="37" t="str">
        <f t="shared" si="7"/>
        <v/>
      </c>
      <c r="Z33" s="37" t="str">
        <f t="shared" si="8"/>
        <v/>
      </c>
      <c r="AA33" s="83"/>
      <c r="AB33" s="52">
        <f t="shared" si="9"/>
        <v>0</v>
      </c>
      <c r="AC33" s="75">
        <v>1</v>
      </c>
      <c r="AD33" s="88"/>
      <c r="AE33" s="88"/>
      <c r="AF33" s="42"/>
      <c r="AG33" s="43"/>
      <c r="AH33" s="43"/>
      <c r="AI33" s="43"/>
      <c r="AJ33" s="43"/>
      <c r="AK33" s="43"/>
      <c r="AL33" s="43"/>
      <c r="AM33" s="43">
        <f t="shared" si="10"/>
        <v>0</v>
      </c>
      <c r="AN33" s="78"/>
      <c r="AO33" s="96"/>
      <c r="AP33" s="46"/>
    </row>
    <row r="34" spans="1:42" ht="19.5" x14ac:dyDescent="0.3">
      <c r="F34" s="36">
        <v>2027</v>
      </c>
      <c r="G34" s="36">
        <v>7</v>
      </c>
      <c r="H34" s="37" t="str">
        <f t="shared" si="0"/>
        <v/>
      </c>
      <c r="I34" s="38"/>
      <c r="J34" s="38"/>
      <c r="K34" s="38"/>
      <c r="L34" s="38"/>
      <c r="M34" s="38"/>
      <c r="N34" s="71"/>
      <c r="O34" s="39"/>
      <c r="P34" s="39">
        <f t="shared" si="1"/>
        <v>0</v>
      </c>
      <c r="Q34" s="39">
        <f t="shared" si="2"/>
        <v>0</v>
      </c>
      <c r="R34" s="39"/>
      <c r="S34" s="39"/>
      <c r="T34" s="39"/>
      <c r="U34" s="39">
        <f t="shared" si="3"/>
        <v>0</v>
      </c>
      <c r="V34" s="40">
        <f t="shared" ref="V34:V47" si="11">SUM(O34:U34)</f>
        <v>0</v>
      </c>
      <c r="W34" s="37" t="str">
        <f t="shared" si="5"/>
        <v/>
      </c>
      <c r="X34" s="37" t="str">
        <f t="shared" si="6"/>
        <v/>
      </c>
      <c r="Y34" s="37" t="str">
        <f t="shared" si="7"/>
        <v/>
      </c>
      <c r="Z34" s="37" t="str">
        <f t="shared" si="8"/>
        <v/>
      </c>
      <c r="AA34" s="83"/>
      <c r="AB34" s="52">
        <f t="shared" si="9"/>
        <v>0</v>
      </c>
      <c r="AC34" s="75">
        <v>1</v>
      </c>
      <c r="AD34" s="88"/>
      <c r="AE34" s="88"/>
      <c r="AF34" s="42"/>
      <c r="AG34" s="43"/>
      <c r="AH34" s="43"/>
      <c r="AI34" s="43"/>
      <c r="AJ34" s="43"/>
      <c r="AK34" s="43"/>
      <c r="AL34" s="43"/>
      <c r="AM34" s="43">
        <f t="shared" si="10"/>
        <v>0</v>
      </c>
      <c r="AN34" s="78"/>
      <c r="AO34" s="96"/>
      <c r="AP34" s="46"/>
    </row>
    <row r="35" spans="1:42" ht="19.5" x14ac:dyDescent="0.3">
      <c r="F35" s="36">
        <v>2027</v>
      </c>
      <c r="G35" s="36">
        <v>8</v>
      </c>
      <c r="H35" s="37" t="str">
        <f t="shared" si="0"/>
        <v/>
      </c>
      <c r="I35" s="38"/>
      <c r="J35" s="38"/>
      <c r="K35" s="38"/>
      <c r="L35" s="38"/>
      <c r="M35" s="38"/>
      <c r="N35" s="71"/>
      <c r="O35" s="39"/>
      <c r="P35" s="39">
        <f t="shared" si="1"/>
        <v>0</v>
      </c>
      <c r="Q35" s="39">
        <f t="shared" si="2"/>
        <v>0</v>
      </c>
      <c r="R35" s="39"/>
      <c r="S35" s="39"/>
      <c r="T35" s="39"/>
      <c r="U35" s="39">
        <f t="shared" si="3"/>
        <v>0</v>
      </c>
      <c r="V35" s="40">
        <f t="shared" si="11"/>
        <v>0</v>
      </c>
      <c r="W35" s="37" t="str">
        <f t="shared" si="5"/>
        <v/>
      </c>
      <c r="X35" s="37" t="str">
        <f t="shared" si="6"/>
        <v/>
      </c>
      <c r="Y35" s="37" t="str">
        <f t="shared" si="7"/>
        <v/>
      </c>
      <c r="Z35" s="37" t="str">
        <f t="shared" si="8"/>
        <v/>
      </c>
      <c r="AA35" s="83"/>
      <c r="AB35" s="52">
        <f t="shared" si="9"/>
        <v>0</v>
      </c>
      <c r="AC35" s="75">
        <v>1</v>
      </c>
      <c r="AD35" s="88"/>
      <c r="AE35" s="88"/>
      <c r="AF35" s="42"/>
      <c r="AG35" s="43"/>
      <c r="AH35" s="43"/>
      <c r="AI35" s="43"/>
      <c r="AJ35" s="43"/>
      <c r="AK35" s="43"/>
      <c r="AL35" s="43"/>
      <c r="AM35" s="43">
        <f t="shared" si="10"/>
        <v>0</v>
      </c>
      <c r="AN35" s="78"/>
      <c r="AO35" s="96"/>
      <c r="AP35" s="46"/>
    </row>
    <row r="36" spans="1:42" ht="19.5" x14ac:dyDescent="0.3">
      <c r="F36" s="36">
        <v>2027</v>
      </c>
      <c r="G36" s="36">
        <v>9</v>
      </c>
      <c r="H36" s="37" t="str">
        <f t="shared" si="0"/>
        <v/>
      </c>
      <c r="I36" s="38"/>
      <c r="J36" s="38"/>
      <c r="K36" s="38"/>
      <c r="L36" s="38"/>
      <c r="M36" s="38"/>
      <c r="N36" s="71"/>
      <c r="O36" s="39"/>
      <c r="P36" s="39">
        <f t="shared" si="1"/>
        <v>0</v>
      </c>
      <c r="Q36" s="39">
        <f t="shared" si="2"/>
        <v>0</v>
      </c>
      <c r="R36" s="39"/>
      <c r="S36" s="39"/>
      <c r="T36" s="39"/>
      <c r="U36" s="39">
        <f t="shared" si="3"/>
        <v>0</v>
      </c>
      <c r="V36" s="40">
        <f t="shared" si="11"/>
        <v>0</v>
      </c>
      <c r="W36" s="37" t="str">
        <f t="shared" si="5"/>
        <v/>
      </c>
      <c r="X36" s="37" t="str">
        <f t="shared" si="6"/>
        <v/>
      </c>
      <c r="Y36" s="37" t="str">
        <f t="shared" si="7"/>
        <v/>
      </c>
      <c r="Z36" s="37" t="str">
        <f t="shared" si="8"/>
        <v/>
      </c>
      <c r="AA36" s="83"/>
      <c r="AB36" s="52">
        <f t="shared" si="9"/>
        <v>0</v>
      </c>
      <c r="AC36" s="75">
        <v>1</v>
      </c>
      <c r="AD36" s="88"/>
      <c r="AE36" s="88"/>
      <c r="AF36" s="42"/>
      <c r="AG36" s="43"/>
      <c r="AH36" s="43"/>
      <c r="AI36" s="43"/>
      <c r="AJ36" s="43"/>
      <c r="AK36" s="43"/>
      <c r="AL36" s="43"/>
      <c r="AM36" s="43">
        <f t="shared" si="10"/>
        <v>0</v>
      </c>
      <c r="AN36" s="78"/>
      <c r="AO36" s="96"/>
      <c r="AP36" s="46"/>
    </row>
    <row r="37" spans="1:42" s="99" customFormat="1" ht="19.5" x14ac:dyDescent="0.3">
      <c r="A37"/>
      <c r="B37"/>
      <c r="C37"/>
      <c r="D37"/>
      <c r="E37"/>
      <c r="F37" s="36">
        <v>2027</v>
      </c>
      <c r="G37" s="74">
        <v>10</v>
      </c>
      <c r="H37" s="41" t="str">
        <f t="shared" si="0"/>
        <v/>
      </c>
      <c r="I37" s="42"/>
      <c r="J37" s="42"/>
      <c r="K37" s="42"/>
      <c r="L37" s="42"/>
      <c r="M37" s="42"/>
      <c r="N37" s="71"/>
      <c r="O37" s="43"/>
      <c r="P37" s="43">
        <f t="shared" si="1"/>
        <v>0</v>
      </c>
      <c r="Q37" s="43">
        <f t="shared" si="2"/>
        <v>0</v>
      </c>
      <c r="R37" s="43"/>
      <c r="S37" s="43"/>
      <c r="T37" s="43"/>
      <c r="U37" s="43">
        <f t="shared" si="3"/>
        <v>0</v>
      </c>
      <c r="V37" s="44">
        <f t="shared" si="11"/>
        <v>0</v>
      </c>
      <c r="W37" s="41" t="str">
        <f t="shared" si="5"/>
        <v/>
      </c>
      <c r="X37" s="41" t="str">
        <f t="shared" si="6"/>
        <v/>
      </c>
      <c r="Y37" s="41"/>
      <c r="Z37" s="100"/>
      <c r="AA37" s="84"/>
      <c r="AB37" s="45">
        <f t="shared" si="9"/>
        <v>0</v>
      </c>
      <c r="AC37" s="75">
        <v>1</v>
      </c>
      <c r="AD37" s="88"/>
      <c r="AE37" s="88"/>
      <c r="AF37" s="42"/>
      <c r="AG37" s="43"/>
      <c r="AH37" s="43"/>
      <c r="AI37" s="43"/>
      <c r="AJ37" s="43"/>
      <c r="AK37" s="43"/>
      <c r="AL37" s="43"/>
      <c r="AM37" s="43">
        <f t="shared" si="10"/>
        <v>0</v>
      </c>
      <c r="AN37" s="78"/>
      <c r="AO37" s="96"/>
      <c r="AP37" s="46"/>
    </row>
    <row r="38" spans="1:42" ht="19.5" hidden="1" x14ac:dyDescent="0.3">
      <c r="F38" s="91">
        <v>2026</v>
      </c>
      <c r="G38" s="36">
        <v>1</v>
      </c>
      <c r="H38" s="37" t="str">
        <f t="shared" si="0"/>
        <v/>
      </c>
      <c r="I38" s="38"/>
      <c r="J38" s="38"/>
      <c r="K38" s="38"/>
      <c r="L38" s="38"/>
      <c r="M38" s="38"/>
      <c r="N38" s="72"/>
      <c r="O38" s="39"/>
      <c r="P38" s="39">
        <f t="shared" si="1"/>
        <v>0</v>
      </c>
      <c r="Q38" s="39">
        <f t="shared" si="2"/>
        <v>0</v>
      </c>
      <c r="R38" s="39"/>
      <c r="S38" s="39"/>
      <c r="T38" s="39"/>
      <c r="U38" s="39">
        <f t="shared" si="3"/>
        <v>0</v>
      </c>
      <c r="V38" s="40">
        <f t="shared" si="11"/>
        <v>0</v>
      </c>
      <c r="W38" s="37" t="str">
        <f t="shared" si="5"/>
        <v/>
      </c>
      <c r="X38" s="37" t="str">
        <f t="shared" si="6"/>
        <v/>
      </c>
      <c r="Y38" s="37" t="str">
        <f t="shared" si="7"/>
        <v/>
      </c>
      <c r="Z38" s="37" t="str">
        <f t="shared" si="8"/>
        <v/>
      </c>
      <c r="AA38" s="83"/>
      <c r="AB38" s="52">
        <f t="shared" si="9"/>
        <v>0</v>
      </c>
      <c r="AC38" s="77">
        <v>1</v>
      </c>
      <c r="AD38" s="90"/>
      <c r="AE38" s="90"/>
      <c r="AF38" s="38"/>
      <c r="AG38" s="39"/>
      <c r="AH38" s="39"/>
      <c r="AI38" s="39"/>
      <c r="AJ38" s="39"/>
      <c r="AK38" s="39"/>
      <c r="AL38" s="39"/>
      <c r="AM38" s="39">
        <f t="shared" si="10"/>
        <v>0</v>
      </c>
      <c r="AN38" s="80"/>
      <c r="AO38" s="98"/>
      <c r="AP38" s="53"/>
    </row>
    <row r="39" spans="1:42" ht="19.5" hidden="1" x14ac:dyDescent="0.3">
      <c r="F39" s="91">
        <v>2026</v>
      </c>
      <c r="G39" s="36">
        <v>2</v>
      </c>
      <c r="H39" s="37" t="str">
        <f t="shared" si="0"/>
        <v/>
      </c>
      <c r="I39" s="38"/>
      <c r="J39" s="38"/>
      <c r="K39" s="38"/>
      <c r="L39" s="38"/>
      <c r="M39" s="38"/>
      <c r="N39" s="71"/>
      <c r="O39" s="39"/>
      <c r="P39" s="39">
        <f t="shared" si="1"/>
        <v>0</v>
      </c>
      <c r="Q39" s="39">
        <f t="shared" si="2"/>
        <v>0</v>
      </c>
      <c r="R39" s="39"/>
      <c r="S39" s="39"/>
      <c r="T39" s="39"/>
      <c r="U39" s="39">
        <f t="shared" si="3"/>
        <v>0</v>
      </c>
      <c r="V39" s="40">
        <f t="shared" si="11"/>
        <v>0</v>
      </c>
      <c r="W39" s="37" t="str">
        <f t="shared" si="5"/>
        <v/>
      </c>
      <c r="X39" s="37" t="str">
        <f t="shared" si="6"/>
        <v/>
      </c>
      <c r="Y39" s="37" t="str">
        <f t="shared" si="7"/>
        <v/>
      </c>
      <c r="Z39" s="37" t="str">
        <f t="shared" si="8"/>
        <v/>
      </c>
      <c r="AA39" s="83"/>
      <c r="AB39" s="52">
        <f t="shared" si="9"/>
        <v>0</v>
      </c>
      <c r="AC39" s="75">
        <v>1</v>
      </c>
      <c r="AD39" s="88"/>
      <c r="AE39" s="88"/>
      <c r="AF39" s="42"/>
      <c r="AG39" s="43"/>
      <c r="AH39" s="43"/>
      <c r="AI39" s="43"/>
      <c r="AJ39" s="43"/>
      <c r="AK39" s="43"/>
      <c r="AL39" s="43"/>
      <c r="AM39" s="43">
        <f t="shared" si="10"/>
        <v>0</v>
      </c>
      <c r="AN39" s="78"/>
      <c r="AO39" s="96"/>
      <c r="AP39" s="46"/>
    </row>
    <row r="40" spans="1:42" ht="19.5" hidden="1" x14ac:dyDescent="0.3">
      <c r="F40" s="91">
        <v>2026</v>
      </c>
      <c r="G40" s="36">
        <v>3</v>
      </c>
      <c r="H40" s="37" t="str">
        <f t="shared" si="0"/>
        <v/>
      </c>
      <c r="I40" s="38"/>
      <c r="J40" s="38"/>
      <c r="K40" s="38"/>
      <c r="L40" s="38"/>
      <c r="M40" s="38"/>
      <c r="N40" s="71"/>
      <c r="O40" s="39"/>
      <c r="P40" s="39">
        <f t="shared" si="1"/>
        <v>0</v>
      </c>
      <c r="Q40" s="39">
        <f t="shared" si="2"/>
        <v>0</v>
      </c>
      <c r="R40" s="39"/>
      <c r="S40" s="39"/>
      <c r="T40" s="39"/>
      <c r="U40" s="39">
        <f t="shared" si="3"/>
        <v>0</v>
      </c>
      <c r="V40" s="40">
        <f t="shared" si="11"/>
        <v>0</v>
      </c>
      <c r="W40" s="37" t="str">
        <f t="shared" si="5"/>
        <v/>
      </c>
      <c r="X40" s="37" t="str">
        <f t="shared" si="6"/>
        <v/>
      </c>
      <c r="Y40" s="37" t="str">
        <f t="shared" si="7"/>
        <v/>
      </c>
      <c r="Z40" s="37" t="str">
        <f t="shared" si="8"/>
        <v/>
      </c>
      <c r="AA40" s="83"/>
      <c r="AB40" s="52">
        <f t="shared" si="9"/>
        <v>0</v>
      </c>
      <c r="AC40" s="75">
        <v>1</v>
      </c>
      <c r="AD40" s="88"/>
      <c r="AE40" s="88"/>
      <c r="AF40" s="42"/>
      <c r="AG40" s="43"/>
      <c r="AH40" s="43"/>
      <c r="AI40" s="43"/>
      <c r="AJ40" s="43"/>
      <c r="AK40" s="43"/>
      <c r="AL40" s="43"/>
      <c r="AM40" s="43">
        <f t="shared" si="10"/>
        <v>0</v>
      </c>
      <c r="AN40" s="78"/>
      <c r="AO40" s="96"/>
      <c r="AP40" s="46"/>
    </row>
    <row r="41" spans="1:42" ht="19.5" hidden="1" x14ac:dyDescent="0.3">
      <c r="F41" s="91">
        <v>2026</v>
      </c>
      <c r="G41" s="36">
        <v>4</v>
      </c>
      <c r="H41" s="37" t="str">
        <f t="shared" si="0"/>
        <v/>
      </c>
      <c r="I41" s="38"/>
      <c r="J41" s="38"/>
      <c r="K41" s="38"/>
      <c r="L41" s="38"/>
      <c r="M41" s="38"/>
      <c r="N41" s="71"/>
      <c r="O41" s="39"/>
      <c r="P41" s="39">
        <f t="shared" si="1"/>
        <v>0</v>
      </c>
      <c r="Q41" s="39">
        <f t="shared" si="2"/>
        <v>0</v>
      </c>
      <c r="R41" s="39"/>
      <c r="S41" s="39"/>
      <c r="T41" s="39"/>
      <c r="U41" s="39">
        <f t="shared" si="3"/>
        <v>0</v>
      </c>
      <c r="V41" s="40">
        <f t="shared" si="11"/>
        <v>0</v>
      </c>
      <c r="W41" s="37" t="str">
        <f t="shared" si="5"/>
        <v/>
      </c>
      <c r="X41" s="37" t="str">
        <f t="shared" si="6"/>
        <v/>
      </c>
      <c r="Y41" s="37" t="str">
        <f t="shared" si="7"/>
        <v/>
      </c>
      <c r="Z41" s="37" t="str">
        <f t="shared" si="8"/>
        <v/>
      </c>
      <c r="AA41" s="83"/>
      <c r="AB41" s="52">
        <f t="shared" si="9"/>
        <v>0</v>
      </c>
      <c r="AC41" s="75">
        <v>1</v>
      </c>
      <c r="AD41" s="88"/>
      <c r="AE41" s="88"/>
      <c r="AF41" s="42"/>
      <c r="AG41" s="43"/>
      <c r="AH41" s="43"/>
      <c r="AI41" s="43"/>
      <c r="AJ41" s="43"/>
      <c r="AK41" s="43"/>
      <c r="AL41" s="43"/>
      <c r="AM41" s="43">
        <f t="shared" si="10"/>
        <v>0</v>
      </c>
      <c r="AN41" s="78"/>
      <c r="AO41" s="96"/>
      <c r="AP41" s="46"/>
    </row>
    <row r="42" spans="1:42" ht="19.5" hidden="1" x14ac:dyDescent="0.3">
      <c r="F42" s="91">
        <v>2026</v>
      </c>
      <c r="G42" s="36">
        <v>5</v>
      </c>
      <c r="H42" s="37" t="str">
        <f t="shared" si="0"/>
        <v/>
      </c>
      <c r="I42" s="38"/>
      <c r="J42" s="38"/>
      <c r="K42" s="38"/>
      <c r="L42" s="38"/>
      <c r="M42" s="38"/>
      <c r="N42" s="71"/>
      <c r="O42" s="39"/>
      <c r="P42" s="39">
        <f t="shared" si="1"/>
        <v>0</v>
      </c>
      <c r="Q42" s="39">
        <f t="shared" si="2"/>
        <v>0</v>
      </c>
      <c r="R42" s="39"/>
      <c r="S42" s="39"/>
      <c r="T42" s="39"/>
      <c r="U42" s="39">
        <f t="shared" si="3"/>
        <v>0</v>
      </c>
      <c r="V42" s="40">
        <f t="shared" si="11"/>
        <v>0</v>
      </c>
      <c r="W42" s="37" t="str">
        <f t="shared" si="5"/>
        <v/>
      </c>
      <c r="X42" s="37" t="str">
        <f t="shared" si="6"/>
        <v/>
      </c>
      <c r="Y42" s="37" t="str">
        <f t="shared" si="7"/>
        <v/>
      </c>
      <c r="Z42" s="37" t="str">
        <f t="shared" si="8"/>
        <v/>
      </c>
      <c r="AA42" s="83"/>
      <c r="AB42" s="52">
        <f t="shared" si="9"/>
        <v>0</v>
      </c>
      <c r="AC42" s="75">
        <v>1</v>
      </c>
      <c r="AD42" s="88"/>
      <c r="AE42" s="88"/>
      <c r="AF42" s="42"/>
      <c r="AG42" s="43"/>
      <c r="AH42" s="43"/>
      <c r="AI42" s="43"/>
      <c r="AJ42" s="43"/>
      <c r="AK42" s="43"/>
      <c r="AL42" s="43"/>
      <c r="AM42" s="43">
        <f t="shared" si="10"/>
        <v>0</v>
      </c>
      <c r="AN42" s="78"/>
      <c r="AO42" s="96"/>
      <c r="AP42" s="46"/>
    </row>
    <row r="43" spans="1:42" ht="19.5" hidden="1" x14ac:dyDescent="0.3">
      <c r="F43" s="91">
        <v>2026</v>
      </c>
      <c r="G43" s="36">
        <v>6</v>
      </c>
      <c r="H43" s="37" t="str">
        <f t="shared" si="0"/>
        <v/>
      </c>
      <c r="I43" s="38"/>
      <c r="J43" s="38"/>
      <c r="K43" s="38"/>
      <c r="L43" s="38"/>
      <c r="M43" s="38"/>
      <c r="N43" s="71"/>
      <c r="O43" s="39"/>
      <c r="P43" s="39">
        <f t="shared" si="1"/>
        <v>0</v>
      </c>
      <c r="Q43" s="39">
        <f t="shared" si="2"/>
        <v>0</v>
      </c>
      <c r="R43" s="39"/>
      <c r="S43" s="39"/>
      <c r="T43" s="39"/>
      <c r="U43" s="39">
        <f t="shared" si="3"/>
        <v>0</v>
      </c>
      <c r="V43" s="40">
        <f t="shared" si="11"/>
        <v>0</v>
      </c>
      <c r="W43" s="37" t="str">
        <f t="shared" si="5"/>
        <v/>
      </c>
      <c r="X43" s="37" t="str">
        <f t="shared" si="6"/>
        <v/>
      </c>
      <c r="Y43" s="37" t="str">
        <f t="shared" si="7"/>
        <v/>
      </c>
      <c r="Z43" s="37" t="str">
        <f t="shared" si="8"/>
        <v/>
      </c>
      <c r="AA43" s="83"/>
      <c r="AB43" s="52">
        <f t="shared" si="9"/>
        <v>0</v>
      </c>
      <c r="AC43" s="75">
        <v>1</v>
      </c>
      <c r="AD43" s="88"/>
      <c r="AE43" s="88"/>
      <c r="AF43" s="42"/>
      <c r="AG43" s="43"/>
      <c r="AH43" s="43"/>
      <c r="AI43" s="43"/>
      <c r="AJ43" s="43"/>
      <c r="AK43" s="43"/>
      <c r="AL43" s="43"/>
      <c r="AM43" s="43">
        <f t="shared" si="10"/>
        <v>0</v>
      </c>
      <c r="AN43" s="78"/>
      <c r="AO43" s="96"/>
      <c r="AP43" s="46"/>
    </row>
    <row r="44" spans="1:42" ht="19.5" hidden="1" x14ac:dyDescent="0.3">
      <c r="F44" s="91">
        <v>2026</v>
      </c>
      <c r="G44" s="36">
        <v>7</v>
      </c>
      <c r="H44" s="37" t="str">
        <f t="shared" si="0"/>
        <v/>
      </c>
      <c r="I44" s="38"/>
      <c r="J44" s="38"/>
      <c r="K44" s="38"/>
      <c r="L44" s="38"/>
      <c r="M44" s="38"/>
      <c r="N44" s="71"/>
      <c r="O44" s="39"/>
      <c r="P44" s="39">
        <f t="shared" si="1"/>
        <v>0</v>
      </c>
      <c r="Q44" s="39">
        <f t="shared" si="2"/>
        <v>0</v>
      </c>
      <c r="R44" s="39"/>
      <c r="S44" s="39"/>
      <c r="T44" s="39"/>
      <c r="U44" s="39">
        <f t="shared" si="3"/>
        <v>0</v>
      </c>
      <c r="V44" s="40">
        <f t="shared" si="11"/>
        <v>0</v>
      </c>
      <c r="W44" s="37" t="str">
        <f t="shared" si="5"/>
        <v/>
      </c>
      <c r="X44" s="37" t="str">
        <f t="shared" si="6"/>
        <v/>
      </c>
      <c r="Y44" s="37" t="str">
        <f t="shared" si="7"/>
        <v/>
      </c>
      <c r="Z44" s="37" t="str">
        <f t="shared" si="8"/>
        <v/>
      </c>
      <c r="AA44" s="83"/>
      <c r="AB44" s="52">
        <f t="shared" si="9"/>
        <v>0</v>
      </c>
      <c r="AC44" s="75">
        <v>1</v>
      </c>
      <c r="AD44" s="88"/>
      <c r="AE44" s="88"/>
      <c r="AF44" s="42"/>
      <c r="AG44" s="43"/>
      <c r="AH44" s="43"/>
      <c r="AI44" s="43"/>
      <c r="AJ44" s="43"/>
      <c r="AK44" s="43"/>
      <c r="AL44" s="43"/>
      <c r="AM44" s="43">
        <f t="shared" si="10"/>
        <v>0</v>
      </c>
      <c r="AN44" s="78"/>
      <c r="AO44" s="96"/>
      <c r="AP44" s="46"/>
    </row>
    <row r="45" spans="1:42" ht="19.5" hidden="1" x14ac:dyDescent="0.3">
      <c r="F45" s="91">
        <v>2026</v>
      </c>
      <c r="G45" s="36">
        <v>8</v>
      </c>
      <c r="H45" s="37" t="str">
        <f t="shared" si="0"/>
        <v/>
      </c>
      <c r="I45" s="38"/>
      <c r="J45" s="38"/>
      <c r="K45" s="38"/>
      <c r="L45" s="38"/>
      <c r="M45" s="38"/>
      <c r="N45" s="71"/>
      <c r="O45" s="39"/>
      <c r="P45" s="39">
        <f t="shared" si="1"/>
        <v>0</v>
      </c>
      <c r="Q45" s="39">
        <f t="shared" si="2"/>
        <v>0</v>
      </c>
      <c r="R45" s="39"/>
      <c r="S45" s="39"/>
      <c r="T45" s="39"/>
      <c r="U45" s="39">
        <f t="shared" si="3"/>
        <v>0</v>
      </c>
      <c r="V45" s="40">
        <f t="shared" si="11"/>
        <v>0</v>
      </c>
      <c r="W45" s="37" t="str">
        <f t="shared" si="5"/>
        <v/>
      </c>
      <c r="X45" s="37" t="str">
        <f t="shared" si="6"/>
        <v/>
      </c>
      <c r="Y45" s="37" t="str">
        <f t="shared" si="7"/>
        <v/>
      </c>
      <c r="Z45" s="37" t="str">
        <f t="shared" si="8"/>
        <v/>
      </c>
      <c r="AA45" s="83"/>
      <c r="AB45" s="52">
        <f t="shared" si="9"/>
        <v>0</v>
      </c>
      <c r="AC45" s="75">
        <v>1</v>
      </c>
      <c r="AD45" s="88"/>
      <c r="AE45" s="88"/>
      <c r="AF45" s="42"/>
      <c r="AG45" s="43"/>
      <c r="AH45" s="43"/>
      <c r="AI45" s="43"/>
      <c r="AJ45" s="43"/>
      <c r="AK45" s="43"/>
      <c r="AL45" s="43"/>
      <c r="AM45" s="43">
        <f t="shared" si="10"/>
        <v>0</v>
      </c>
      <c r="AN45" s="78"/>
      <c r="AO45" s="96"/>
      <c r="AP45" s="46"/>
    </row>
    <row r="46" spans="1:42" ht="19.5" hidden="1" x14ac:dyDescent="0.3">
      <c r="F46" s="91">
        <v>2026</v>
      </c>
      <c r="G46" s="36">
        <v>9</v>
      </c>
      <c r="H46" s="37" t="str">
        <f t="shared" si="0"/>
        <v/>
      </c>
      <c r="I46" s="38"/>
      <c r="J46" s="38"/>
      <c r="K46" s="38"/>
      <c r="L46" s="38"/>
      <c r="M46" s="38"/>
      <c r="N46" s="71"/>
      <c r="O46" s="39"/>
      <c r="P46" s="39">
        <f t="shared" si="1"/>
        <v>0</v>
      </c>
      <c r="Q46" s="39">
        <f t="shared" si="2"/>
        <v>0</v>
      </c>
      <c r="R46" s="39"/>
      <c r="S46" s="39"/>
      <c r="T46" s="39"/>
      <c r="U46" s="39">
        <f t="shared" si="3"/>
        <v>0</v>
      </c>
      <c r="V46" s="40">
        <f t="shared" si="11"/>
        <v>0</v>
      </c>
      <c r="W46" s="37" t="str">
        <f t="shared" si="5"/>
        <v/>
      </c>
      <c r="X46" s="37" t="str">
        <f t="shared" si="6"/>
        <v/>
      </c>
      <c r="Y46" s="37" t="str">
        <f t="shared" si="7"/>
        <v/>
      </c>
      <c r="Z46" s="37" t="str">
        <f t="shared" si="8"/>
        <v/>
      </c>
      <c r="AA46" s="83"/>
      <c r="AB46" s="52">
        <f t="shared" si="9"/>
        <v>0</v>
      </c>
      <c r="AC46" s="75">
        <v>1</v>
      </c>
      <c r="AD46" s="88"/>
      <c r="AE46" s="88"/>
      <c r="AF46" s="42"/>
      <c r="AG46" s="43"/>
      <c r="AH46" s="43"/>
      <c r="AI46" s="43"/>
      <c r="AJ46" s="43"/>
      <c r="AK46" s="43"/>
      <c r="AL46" s="43"/>
      <c r="AM46" s="43">
        <f t="shared" si="10"/>
        <v>0</v>
      </c>
      <c r="AN46" s="78"/>
      <c r="AO46" s="96"/>
      <c r="AP46" s="46"/>
    </row>
    <row r="47" spans="1:42" s="99" customFormat="1" ht="19.5" hidden="1" x14ac:dyDescent="0.3">
      <c r="A47"/>
      <c r="B47"/>
      <c r="C47"/>
      <c r="D47"/>
      <c r="E47"/>
      <c r="F47" s="91">
        <v>2026</v>
      </c>
      <c r="G47" s="74">
        <v>10</v>
      </c>
      <c r="H47" s="41" t="str">
        <f t="shared" si="0"/>
        <v/>
      </c>
      <c r="I47" s="42"/>
      <c r="J47" s="42"/>
      <c r="K47" s="42"/>
      <c r="L47" s="42"/>
      <c r="M47" s="42"/>
      <c r="N47" s="71"/>
      <c r="O47" s="43"/>
      <c r="P47" s="43">
        <f t="shared" si="1"/>
        <v>0</v>
      </c>
      <c r="Q47" s="43">
        <f t="shared" si="2"/>
        <v>0</v>
      </c>
      <c r="R47" s="43"/>
      <c r="S47" s="43"/>
      <c r="T47" s="43"/>
      <c r="U47" s="43">
        <f t="shared" si="3"/>
        <v>0</v>
      </c>
      <c r="V47" s="44">
        <f t="shared" si="11"/>
        <v>0</v>
      </c>
      <c r="W47" s="41" t="str">
        <f t="shared" si="5"/>
        <v/>
      </c>
      <c r="X47" s="41" t="str">
        <f t="shared" si="6"/>
        <v/>
      </c>
      <c r="Y47" s="41" t="str">
        <f t="shared" si="7"/>
        <v/>
      </c>
      <c r="Z47" s="41" t="str">
        <f t="shared" si="8"/>
        <v/>
      </c>
      <c r="AA47" s="84"/>
      <c r="AB47" s="45">
        <f t="shared" si="9"/>
        <v>0</v>
      </c>
      <c r="AC47" s="75">
        <v>1</v>
      </c>
      <c r="AD47" s="88"/>
      <c r="AE47" s="88"/>
      <c r="AF47" s="42"/>
      <c r="AG47" s="43"/>
      <c r="AH47" s="43"/>
      <c r="AI47" s="43"/>
      <c r="AJ47" s="43"/>
      <c r="AK47" s="43"/>
      <c r="AL47" s="43"/>
      <c r="AM47" s="43">
        <f t="shared" si="10"/>
        <v>0</v>
      </c>
      <c r="AN47" s="78"/>
      <c r="AO47" s="96"/>
      <c r="AP47" s="46"/>
    </row>
    <row r="48" spans="1:42" ht="19.5" x14ac:dyDescent="0.3">
      <c r="F48" s="91">
        <v>2028</v>
      </c>
      <c r="G48" s="36">
        <v>1</v>
      </c>
      <c r="H48" s="37" t="str">
        <f t="shared" si="0"/>
        <v/>
      </c>
      <c r="I48" s="38"/>
      <c r="J48" s="38"/>
      <c r="K48" s="38"/>
      <c r="L48" s="38"/>
      <c r="M48" s="38"/>
      <c r="N48" s="72"/>
      <c r="O48" s="39"/>
      <c r="P48" s="39">
        <f t="shared" ref="P48:P57" si="12">ROUND(O48*0.07,0)</f>
        <v>0</v>
      </c>
      <c r="Q48" s="39">
        <f t="shared" ref="Q48:Q57" si="13">ROUND(O48*0.015,0)</f>
        <v>0</v>
      </c>
      <c r="R48" s="39"/>
      <c r="S48" s="39"/>
      <c r="T48" s="39"/>
      <c r="U48" s="39">
        <f t="shared" ref="U48:U57" si="14">O48*0.05</f>
        <v>0</v>
      </c>
      <c r="V48" s="40">
        <f t="shared" ref="V48:V57" si="15">SUM(O48:U48)</f>
        <v>0</v>
      </c>
      <c r="W48" s="37" t="str">
        <f t="shared" si="5"/>
        <v/>
      </c>
      <c r="X48" s="37" t="str">
        <f t="shared" si="6"/>
        <v/>
      </c>
      <c r="Y48" s="37" t="str">
        <f t="shared" si="7"/>
        <v/>
      </c>
      <c r="Z48" s="37" t="str">
        <f t="shared" si="8"/>
        <v/>
      </c>
      <c r="AA48" s="83"/>
      <c r="AB48" s="52">
        <f t="shared" ref="AB48:AB57" si="16">V48-AA48</f>
        <v>0</v>
      </c>
      <c r="AC48" s="77">
        <v>1</v>
      </c>
      <c r="AD48" s="90"/>
      <c r="AE48" s="90"/>
      <c r="AF48" s="38"/>
      <c r="AG48" s="39"/>
      <c r="AH48" s="39"/>
      <c r="AI48" s="39"/>
      <c r="AJ48" s="39"/>
      <c r="AK48" s="39"/>
      <c r="AL48" s="39"/>
      <c r="AM48" s="39">
        <f t="shared" ref="AM48:AM57" si="17">ROUND(V48*0.08,0)</f>
        <v>0</v>
      </c>
      <c r="AN48" s="80"/>
      <c r="AO48" s="98"/>
      <c r="AP48" s="53"/>
    </row>
    <row r="49" spans="1:42" ht="19.5" x14ac:dyDescent="0.3">
      <c r="F49" s="91">
        <v>2028</v>
      </c>
      <c r="G49" s="36">
        <v>2</v>
      </c>
      <c r="H49" s="37" t="str">
        <f t="shared" si="0"/>
        <v/>
      </c>
      <c r="I49" s="38"/>
      <c r="J49" s="38"/>
      <c r="K49" s="38"/>
      <c r="L49" s="38"/>
      <c r="M49" s="38"/>
      <c r="N49" s="71"/>
      <c r="O49" s="39"/>
      <c r="P49" s="39">
        <f t="shared" si="12"/>
        <v>0</v>
      </c>
      <c r="Q49" s="39">
        <f t="shared" si="13"/>
        <v>0</v>
      </c>
      <c r="R49" s="39"/>
      <c r="S49" s="39"/>
      <c r="T49" s="39"/>
      <c r="U49" s="39">
        <f t="shared" si="14"/>
        <v>0</v>
      </c>
      <c r="V49" s="40">
        <f t="shared" si="15"/>
        <v>0</v>
      </c>
      <c r="W49" s="37" t="str">
        <f t="shared" si="5"/>
        <v/>
      </c>
      <c r="X49" s="37" t="str">
        <f t="shared" si="6"/>
        <v/>
      </c>
      <c r="Y49" s="37" t="str">
        <f t="shared" si="7"/>
        <v/>
      </c>
      <c r="Z49" s="37" t="str">
        <f t="shared" si="8"/>
        <v/>
      </c>
      <c r="AA49" s="83"/>
      <c r="AB49" s="52">
        <f t="shared" si="16"/>
        <v>0</v>
      </c>
      <c r="AC49" s="75">
        <v>1</v>
      </c>
      <c r="AD49" s="88"/>
      <c r="AE49" s="88"/>
      <c r="AF49" s="42"/>
      <c r="AG49" s="43"/>
      <c r="AH49" s="43"/>
      <c r="AI49" s="43"/>
      <c r="AJ49" s="43"/>
      <c r="AK49" s="43"/>
      <c r="AL49" s="43"/>
      <c r="AM49" s="43">
        <f t="shared" si="17"/>
        <v>0</v>
      </c>
      <c r="AN49" s="78"/>
      <c r="AO49" s="96"/>
      <c r="AP49" s="46"/>
    </row>
    <row r="50" spans="1:42" ht="19.5" x14ac:dyDescent="0.3">
      <c r="F50" s="91">
        <v>2028</v>
      </c>
      <c r="G50" s="36">
        <v>3</v>
      </c>
      <c r="H50" s="37" t="str">
        <f t="shared" si="0"/>
        <v/>
      </c>
      <c r="I50" s="38"/>
      <c r="J50" s="38"/>
      <c r="K50" s="38"/>
      <c r="L50" s="38"/>
      <c r="M50" s="38"/>
      <c r="N50" s="71"/>
      <c r="O50" s="39"/>
      <c r="P50" s="39">
        <f t="shared" si="12"/>
        <v>0</v>
      </c>
      <c r="Q50" s="39">
        <f t="shared" si="13"/>
        <v>0</v>
      </c>
      <c r="R50" s="39"/>
      <c r="S50" s="39"/>
      <c r="T50" s="39"/>
      <c r="U50" s="39">
        <f t="shared" si="14"/>
        <v>0</v>
      </c>
      <c r="V50" s="40">
        <f t="shared" si="15"/>
        <v>0</v>
      </c>
      <c r="W50" s="37" t="str">
        <f t="shared" si="5"/>
        <v/>
      </c>
      <c r="X50" s="37" t="str">
        <f t="shared" si="6"/>
        <v/>
      </c>
      <c r="Y50" s="37" t="str">
        <f t="shared" si="7"/>
        <v/>
      </c>
      <c r="Z50" s="37" t="str">
        <f t="shared" si="8"/>
        <v/>
      </c>
      <c r="AA50" s="83"/>
      <c r="AB50" s="52">
        <f t="shared" si="16"/>
        <v>0</v>
      </c>
      <c r="AC50" s="75">
        <v>1</v>
      </c>
      <c r="AD50" s="88"/>
      <c r="AE50" s="88"/>
      <c r="AF50" s="42"/>
      <c r="AG50" s="43"/>
      <c r="AH50" s="43"/>
      <c r="AI50" s="43"/>
      <c r="AJ50" s="43"/>
      <c r="AK50" s="43"/>
      <c r="AL50" s="43"/>
      <c r="AM50" s="43">
        <f t="shared" si="17"/>
        <v>0</v>
      </c>
      <c r="AN50" s="78"/>
      <c r="AO50" s="96"/>
      <c r="AP50" s="46"/>
    </row>
    <row r="51" spans="1:42" ht="19.5" x14ac:dyDescent="0.3">
      <c r="F51" s="91">
        <v>2028</v>
      </c>
      <c r="G51" s="36">
        <v>4</v>
      </c>
      <c r="H51" s="37" t="str">
        <f t="shared" si="0"/>
        <v/>
      </c>
      <c r="I51" s="38"/>
      <c r="J51" s="38"/>
      <c r="K51" s="38"/>
      <c r="L51" s="38"/>
      <c r="M51" s="38"/>
      <c r="N51" s="71"/>
      <c r="O51" s="39"/>
      <c r="P51" s="39">
        <f t="shared" si="12"/>
        <v>0</v>
      </c>
      <c r="Q51" s="39">
        <f t="shared" si="13"/>
        <v>0</v>
      </c>
      <c r="R51" s="39"/>
      <c r="S51" s="39"/>
      <c r="T51" s="39"/>
      <c r="U51" s="39">
        <f t="shared" si="14"/>
        <v>0</v>
      </c>
      <c r="V51" s="40">
        <f t="shared" si="15"/>
        <v>0</v>
      </c>
      <c r="W51" s="37" t="str">
        <f t="shared" si="5"/>
        <v/>
      </c>
      <c r="X51" s="37" t="str">
        <f t="shared" si="6"/>
        <v/>
      </c>
      <c r="Y51" s="37" t="str">
        <f t="shared" si="7"/>
        <v/>
      </c>
      <c r="Z51" s="37" t="str">
        <f t="shared" si="8"/>
        <v/>
      </c>
      <c r="AA51" s="83"/>
      <c r="AB51" s="52">
        <f t="shared" si="16"/>
        <v>0</v>
      </c>
      <c r="AC51" s="75">
        <v>1</v>
      </c>
      <c r="AD51" s="88"/>
      <c r="AE51" s="88"/>
      <c r="AF51" s="42"/>
      <c r="AG51" s="43"/>
      <c r="AH51" s="43"/>
      <c r="AI51" s="43"/>
      <c r="AJ51" s="43"/>
      <c r="AK51" s="43"/>
      <c r="AL51" s="43"/>
      <c r="AM51" s="43">
        <f t="shared" si="17"/>
        <v>0</v>
      </c>
      <c r="AN51" s="78"/>
      <c r="AO51" s="96"/>
      <c r="AP51" s="46"/>
    </row>
    <row r="52" spans="1:42" ht="19.5" x14ac:dyDescent="0.3">
      <c r="F52" s="91">
        <v>2028</v>
      </c>
      <c r="G52" s="36">
        <v>5</v>
      </c>
      <c r="H52" s="37" t="str">
        <f t="shared" si="0"/>
        <v/>
      </c>
      <c r="I52" s="38"/>
      <c r="J52" s="38"/>
      <c r="K52" s="38"/>
      <c r="L52" s="38"/>
      <c r="M52" s="38"/>
      <c r="N52" s="71"/>
      <c r="O52" s="39"/>
      <c r="P52" s="39">
        <f t="shared" si="12"/>
        <v>0</v>
      </c>
      <c r="Q52" s="39">
        <f t="shared" si="13"/>
        <v>0</v>
      </c>
      <c r="R52" s="39"/>
      <c r="S52" s="39"/>
      <c r="T52" s="39"/>
      <c r="U52" s="39">
        <f t="shared" si="14"/>
        <v>0</v>
      </c>
      <c r="V52" s="40">
        <f t="shared" si="15"/>
        <v>0</v>
      </c>
      <c r="W52" s="37" t="str">
        <f t="shared" si="5"/>
        <v/>
      </c>
      <c r="X52" s="37" t="str">
        <f t="shared" si="6"/>
        <v/>
      </c>
      <c r="Y52" s="37" t="str">
        <f t="shared" si="7"/>
        <v/>
      </c>
      <c r="Z52" s="37" t="str">
        <f t="shared" si="8"/>
        <v/>
      </c>
      <c r="AA52" s="83"/>
      <c r="AB52" s="52">
        <f t="shared" si="16"/>
        <v>0</v>
      </c>
      <c r="AC52" s="75">
        <v>1</v>
      </c>
      <c r="AD52" s="88"/>
      <c r="AE52" s="88"/>
      <c r="AF52" s="42"/>
      <c r="AG52" s="43"/>
      <c r="AH52" s="43"/>
      <c r="AI52" s="43"/>
      <c r="AJ52" s="43"/>
      <c r="AK52" s="43"/>
      <c r="AL52" s="43"/>
      <c r="AM52" s="43">
        <f t="shared" si="17"/>
        <v>0</v>
      </c>
      <c r="AN52" s="78"/>
      <c r="AO52" s="96"/>
      <c r="AP52" s="46"/>
    </row>
    <row r="53" spans="1:42" ht="19.5" x14ac:dyDescent="0.3">
      <c r="F53" s="91">
        <v>2028</v>
      </c>
      <c r="G53" s="36">
        <v>6</v>
      </c>
      <c r="H53" s="37" t="str">
        <f t="shared" si="0"/>
        <v/>
      </c>
      <c r="I53" s="38"/>
      <c r="J53" s="38"/>
      <c r="K53" s="38"/>
      <c r="L53" s="38"/>
      <c r="M53" s="38"/>
      <c r="N53" s="71"/>
      <c r="O53" s="39"/>
      <c r="P53" s="39">
        <f t="shared" si="12"/>
        <v>0</v>
      </c>
      <c r="Q53" s="39">
        <f t="shared" si="13"/>
        <v>0</v>
      </c>
      <c r="R53" s="39"/>
      <c r="S53" s="39"/>
      <c r="T53" s="39"/>
      <c r="U53" s="39">
        <f t="shared" si="14"/>
        <v>0</v>
      </c>
      <c r="V53" s="40">
        <f t="shared" si="15"/>
        <v>0</v>
      </c>
      <c r="W53" s="37" t="str">
        <f t="shared" si="5"/>
        <v/>
      </c>
      <c r="X53" s="37" t="str">
        <f t="shared" si="6"/>
        <v/>
      </c>
      <c r="Y53" s="37" t="str">
        <f t="shared" si="7"/>
        <v/>
      </c>
      <c r="Z53" s="37" t="str">
        <f t="shared" si="8"/>
        <v/>
      </c>
      <c r="AA53" s="83"/>
      <c r="AB53" s="52">
        <f t="shared" si="16"/>
        <v>0</v>
      </c>
      <c r="AC53" s="75">
        <v>1</v>
      </c>
      <c r="AD53" s="88"/>
      <c r="AE53" s="88"/>
      <c r="AF53" s="42"/>
      <c r="AG53" s="43"/>
      <c r="AH53" s="43"/>
      <c r="AI53" s="43"/>
      <c r="AJ53" s="43"/>
      <c r="AK53" s="43"/>
      <c r="AL53" s="43"/>
      <c r="AM53" s="43">
        <f t="shared" si="17"/>
        <v>0</v>
      </c>
      <c r="AN53" s="78"/>
      <c r="AO53" s="96"/>
      <c r="AP53" s="46"/>
    </row>
    <row r="54" spans="1:42" ht="19.5" x14ac:dyDescent="0.3">
      <c r="F54" s="91">
        <v>2028</v>
      </c>
      <c r="G54" s="36">
        <v>7</v>
      </c>
      <c r="H54" s="37" t="str">
        <f t="shared" si="0"/>
        <v/>
      </c>
      <c r="I54" s="38"/>
      <c r="J54" s="38"/>
      <c r="K54" s="38"/>
      <c r="L54" s="38"/>
      <c r="M54" s="38"/>
      <c r="N54" s="71"/>
      <c r="O54" s="39"/>
      <c r="P54" s="39">
        <f t="shared" si="12"/>
        <v>0</v>
      </c>
      <c r="Q54" s="39">
        <f t="shared" si="13"/>
        <v>0</v>
      </c>
      <c r="R54" s="39"/>
      <c r="S54" s="39"/>
      <c r="T54" s="39"/>
      <c r="U54" s="39">
        <f t="shared" si="14"/>
        <v>0</v>
      </c>
      <c r="V54" s="40">
        <f t="shared" si="15"/>
        <v>0</v>
      </c>
      <c r="W54" s="37" t="str">
        <f t="shared" si="5"/>
        <v/>
      </c>
      <c r="X54" s="37" t="str">
        <f t="shared" si="6"/>
        <v/>
      </c>
      <c r="Y54" s="37" t="str">
        <f t="shared" si="7"/>
        <v/>
      </c>
      <c r="Z54" s="37" t="str">
        <f t="shared" si="8"/>
        <v/>
      </c>
      <c r="AA54" s="83"/>
      <c r="AB54" s="52">
        <f t="shared" si="16"/>
        <v>0</v>
      </c>
      <c r="AC54" s="75">
        <v>1</v>
      </c>
      <c r="AD54" s="88"/>
      <c r="AE54" s="88"/>
      <c r="AF54" s="42"/>
      <c r="AG54" s="43"/>
      <c r="AH54" s="43"/>
      <c r="AI54" s="43"/>
      <c r="AJ54" s="43"/>
      <c r="AK54" s="43"/>
      <c r="AL54" s="43"/>
      <c r="AM54" s="43">
        <f t="shared" si="17"/>
        <v>0</v>
      </c>
      <c r="AN54" s="78"/>
      <c r="AO54" s="96"/>
      <c r="AP54" s="46"/>
    </row>
    <row r="55" spans="1:42" ht="19.5" x14ac:dyDescent="0.3">
      <c r="F55" s="91">
        <v>2028</v>
      </c>
      <c r="G55" s="36">
        <v>8</v>
      </c>
      <c r="H55" s="37" t="str">
        <f t="shared" si="0"/>
        <v/>
      </c>
      <c r="I55" s="38"/>
      <c r="J55" s="38"/>
      <c r="K55" s="38"/>
      <c r="L55" s="38"/>
      <c r="M55" s="38"/>
      <c r="N55" s="71"/>
      <c r="O55" s="39"/>
      <c r="P55" s="39">
        <f t="shared" si="12"/>
        <v>0</v>
      </c>
      <c r="Q55" s="39">
        <f t="shared" si="13"/>
        <v>0</v>
      </c>
      <c r="R55" s="39"/>
      <c r="S55" s="39"/>
      <c r="T55" s="39"/>
      <c r="U55" s="39">
        <f t="shared" si="14"/>
        <v>0</v>
      </c>
      <c r="V55" s="40">
        <f t="shared" si="15"/>
        <v>0</v>
      </c>
      <c r="W55" s="37" t="str">
        <f t="shared" si="5"/>
        <v/>
      </c>
      <c r="X55" s="37" t="str">
        <f t="shared" si="6"/>
        <v/>
      </c>
      <c r="Y55" s="37" t="str">
        <f t="shared" si="7"/>
        <v/>
      </c>
      <c r="Z55" s="37" t="str">
        <f t="shared" si="8"/>
        <v/>
      </c>
      <c r="AA55" s="83"/>
      <c r="AB55" s="52">
        <f t="shared" si="16"/>
        <v>0</v>
      </c>
      <c r="AC55" s="75">
        <v>1</v>
      </c>
      <c r="AD55" s="88"/>
      <c r="AE55" s="88"/>
      <c r="AF55" s="42"/>
      <c r="AG55" s="43"/>
      <c r="AH55" s="43"/>
      <c r="AI55" s="43"/>
      <c r="AJ55" s="43"/>
      <c r="AK55" s="43"/>
      <c r="AL55" s="43"/>
      <c r="AM55" s="43">
        <f t="shared" si="17"/>
        <v>0</v>
      </c>
      <c r="AN55" s="78"/>
      <c r="AO55" s="96"/>
      <c r="AP55" s="46"/>
    </row>
    <row r="56" spans="1:42" ht="19.5" x14ac:dyDescent="0.3">
      <c r="F56" s="91">
        <v>2028</v>
      </c>
      <c r="G56" s="36">
        <v>9</v>
      </c>
      <c r="H56" s="37" t="str">
        <f t="shared" si="0"/>
        <v/>
      </c>
      <c r="I56" s="38"/>
      <c r="J56" s="38"/>
      <c r="K56" s="38"/>
      <c r="L56" s="38"/>
      <c r="M56" s="38"/>
      <c r="N56" s="71"/>
      <c r="O56" s="39"/>
      <c r="P56" s="39">
        <f t="shared" si="12"/>
        <v>0</v>
      </c>
      <c r="Q56" s="39">
        <f t="shared" si="13"/>
        <v>0</v>
      </c>
      <c r="R56" s="39"/>
      <c r="S56" s="39"/>
      <c r="T56" s="39"/>
      <c r="U56" s="39">
        <f t="shared" si="14"/>
        <v>0</v>
      </c>
      <c r="V56" s="40">
        <f t="shared" si="15"/>
        <v>0</v>
      </c>
      <c r="W56" s="37" t="str">
        <f t="shared" si="5"/>
        <v/>
      </c>
      <c r="X56" s="37" t="str">
        <f t="shared" si="6"/>
        <v/>
      </c>
      <c r="Y56" s="37" t="str">
        <f t="shared" si="7"/>
        <v/>
      </c>
      <c r="Z56" s="37" t="str">
        <f t="shared" si="8"/>
        <v/>
      </c>
      <c r="AA56" s="83"/>
      <c r="AB56" s="52">
        <f t="shared" si="16"/>
        <v>0</v>
      </c>
      <c r="AC56" s="75">
        <v>1</v>
      </c>
      <c r="AD56" s="88"/>
      <c r="AE56" s="88"/>
      <c r="AF56" s="42"/>
      <c r="AG56" s="43"/>
      <c r="AH56" s="43"/>
      <c r="AI56" s="43"/>
      <c r="AJ56" s="43"/>
      <c r="AK56" s="43"/>
      <c r="AL56" s="43"/>
      <c r="AM56" s="43">
        <f t="shared" si="17"/>
        <v>0</v>
      </c>
      <c r="AN56" s="78"/>
      <c r="AO56" s="96"/>
      <c r="AP56" s="46"/>
    </row>
    <row r="57" spans="1:42" s="99" customFormat="1" ht="19.5" x14ac:dyDescent="0.3">
      <c r="A57"/>
      <c r="B57"/>
      <c r="C57"/>
      <c r="D57"/>
      <c r="E57"/>
      <c r="F57" s="91">
        <v>2028</v>
      </c>
      <c r="G57" s="74">
        <v>10</v>
      </c>
      <c r="H57" s="41" t="str">
        <f t="shared" si="0"/>
        <v/>
      </c>
      <c r="I57" s="42"/>
      <c r="J57" s="42"/>
      <c r="K57" s="42"/>
      <c r="L57" s="42"/>
      <c r="M57" s="42"/>
      <c r="N57" s="71"/>
      <c r="O57" s="43"/>
      <c r="P57" s="43">
        <f t="shared" si="12"/>
        <v>0</v>
      </c>
      <c r="Q57" s="43">
        <f t="shared" si="13"/>
        <v>0</v>
      </c>
      <c r="R57" s="43"/>
      <c r="S57" s="43"/>
      <c r="T57" s="43"/>
      <c r="U57" s="43">
        <f t="shared" si="14"/>
        <v>0</v>
      </c>
      <c r="V57" s="44">
        <f t="shared" si="15"/>
        <v>0</v>
      </c>
      <c r="W57" s="41" t="str">
        <f t="shared" si="5"/>
        <v/>
      </c>
      <c r="X57" s="41" t="str">
        <f t="shared" si="6"/>
        <v/>
      </c>
      <c r="Y57" s="41" t="str">
        <f t="shared" si="7"/>
        <v/>
      </c>
      <c r="Z57" s="41" t="str">
        <f t="shared" si="8"/>
        <v/>
      </c>
      <c r="AA57" s="84"/>
      <c r="AB57" s="45">
        <f t="shared" si="16"/>
        <v>0</v>
      </c>
      <c r="AC57" s="75">
        <v>1</v>
      </c>
      <c r="AD57" s="88"/>
      <c r="AE57" s="88"/>
      <c r="AF57" s="42"/>
      <c r="AG57" s="43"/>
      <c r="AH57" s="43"/>
      <c r="AI57" s="43"/>
      <c r="AJ57" s="43"/>
      <c r="AK57" s="43"/>
      <c r="AL57" s="43"/>
      <c r="AM57" s="43">
        <f t="shared" si="17"/>
        <v>0</v>
      </c>
      <c r="AN57" s="78"/>
      <c r="AO57" s="96"/>
      <c r="AP57" s="46"/>
    </row>
    <row r="58" spans="1:42" ht="19.5" x14ac:dyDescent="0.3">
      <c r="F58" s="91">
        <v>2029</v>
      </c>
      <c r="G58" s="36">
        <v>1</v>
      </c>
      <c r="H58" s="37" t="str">
        <f t="shared" si="0"/>
        <v/>
      </c>
      <c r="I58" s="38"/>
      <c r="J58" s="38"/>
      <c r="K58" s="38"/>
      <c r="L58" s="38"/>
      <c r="M58" s="38"/>
      <c r="N58" s="72"/>
      <c r="O58" s="39"/>
      <c r="P58" s="39">
        <f t="shared" ref="P58:P67" si="18">ROUND(O58*0.07,0)</f>
        <v>0</v>
      </c>
      <c r="Q58" s="39">
        <f t="shared" ref="Q58:Q67" si="19">ROUND(O58*0.015,0)</f>
        <v>0</v>
      </c>
      <c r="R58" s="39"/>
      <c r="S58" s="39"/>
      <c r="T58" s="39"/>
      <c r="U58" s="39">
        <f t="shared" ref="U58:U67" si="20">O58*0.05</f>
        <v>0</v>
      </c>
      <c r="V58" s="40">
        <f t="shared" ref="V58:V67" si="21">SUM(O58:U58)</f>
        <v>0</v>
      </c>
      <c r="W58" s="37" t="str">
        <f t="shared" si="5"/>
        <v/>
      </c>
      <c r="X58" s="37" t="str">
        <f t="shared" si="6"/>
        <v/>
      </c>
      <c r="Y58" s="37" t="str">
        <f t="shared" si="7"/>
        <v/>
      </c>
      <c r="Z58" s="37" t="str">
        <f t="shared" si="8"/>
        <v/>
      </c>
      <c r="AA58" s="83"/>
      <c r="AB58" s="52">
        <f t="shared" ref="AB58:AB67" si="22">V58-AA58</f>
        <v>0</v>
      </c>
      <c r="AC58" s="77">
        <v>1</v>
      </c>
      <c r="AD58" s="90"/>
      <c r="AE58" s="90"/>
      <c r="AF58" s="38"/>
      <c r="AG58" s="39"/>
      <c r="AH58" s="39"/>
      <c r="AI58" s="39"/>
      <c r="AJ58" s="39"/>
      <c r="AK58" s="39"/>
      <c r="AL58" s="39"/>
      <c r="AM58" s="39">
        <f t="shared" ref="AM58:AM67" si="23">ROUND(V58*0.08,0)</f>
        <v>0</v>
      </c>
      <c r="AN58" s="80"/>
      <c r="AO58" s="98"/>
      <c r="AP58" s="53"/>
    </row>
    <row r="59" spans="1:42" ht="19.5" x14ac:dyDescent="0.3">
      <c r="F59" s="91">
        <v>2029</v>
      </c>
      <c r="G59" s="36">
        <v>2</v>
      </c>
      <c r="H59" s="37" t="str">
        <f t="shared" si="0"/>
        <v/>
      </c>
      <c r="I59" s="38"/>
      <c r="J59" s="38"/>
      <c r="K59" s="38"/>
      <c r="L59" s="38"/>
      <c r="M59" s="38"/>
      <c r="N59" s="71"/>
      <c r="O59" s="39"/>
      <c r="P59" s="39">
        <f t="shared" si="18"/>
        <v>0</v>
      </c>
      <c r="Q59" s="39">
        <f t="shared" si="19"/>
        <v>0</v>
      </c>
      <c r="R59" s="39"/>
      <c r="S59" s="39"/>
      <c r="T59" s="39"/>
      <c r="U59" s="39">
        <f t="shared" si="20"/>
        <v>0</v>
      </c>
      <c r="V59" s="40">
        <f t="shared" si="21"/>
        <v>0</v>
      </c>
      <c r="W59" s="37" t="str">
        <f t="shared" si="5"/>
        <v/>
      </c>
      <c r="X59" s="37" t="str">
        <f t="shared" si="6"/>
        <v/>
      </c>
      <c r="Y59" s="37" t="str">
        <f t="shared" si="7"/>
        <v/>
      </c>
      <c r="Z59" s="37" t="str">
        <f t="shared" si="8"/>
        <v/>
      </c>
      <c r="AA59" s="83"/>
      <c r="AB59" s="52">
        <f t="shared" si="22"/>
        <v>0</v>
      </c>
      <c r="AC59" s="75">
        <v>1</v>
      </c>
      <c r="AD59" s="88"/>
      <c r="AE59" s="88"/>
      <c r="AF59" s="42"/>
      <c r="AG59" s="43"/>
      <c r="AH59" s="43"/>
      <c r="AI59" s="43"/>
      <c r="AJ59" s="43"/>
      <c r="AK59" s="43"/>
      <c r="AL59" s="43"/>
      <c r="AM59" s="43">
        <f t="shared" si="23"/>
        <v>0</v>
      </c>
      <c r="AN59" s="78"/>
      <c r="AO59" s="96"/>
      <c r="AP59" s="46"/>
    </row>
    <row r="60" spans="1:42" ht="19.5" x14ac:dyDescent="0.3">
      <c r="F60" s="91">
        <v>2029</v>
      </c>
      <c r="G60" s="36">
        <v>3</v>
      </c>
      <c r="H60" s="37" t="str">
        <f t="shared" si="0"/>
        <v/>
      </c>
      <c r="I60" s="38"/>
      <c r="J60" s="38"/>
      <c r="K60" s="38"/>
      <c r="L60" s="38"/>
      <c r="M60" s="38"/>
      <c r="N60" s="71"/>
      <c r="O60" s="39"/>
      <c r="P60" s="39">
        <f t="shared" si="18"/>
        <v>0</v>
      </c>
      <c r="Q60" s="39">
        <f t="shared" si="19"/>
        <v>0</v>
      </c>
      <c r="R60" s="39"/>
      <c r="S60" s="39"/>
      <c r="T60" s="39"/>
      <c r="U60" s="39">
        <f t="shared" si="20"/>
        <v>0</v>
      </c>
      <c r="V60" s="40">
        <f t="shared" si="21"/>
        <v>0</v>
      </c>
      <c r="W60" s="37" t="str">
        <f t="shared" si="5"/>
        <v/>
      </c>
      <c r="X60" s="37" t="str">
        <f t="shared" si="6"/>
        <v/>
      </c>
      <c r="Y60" s="37" t="str">
        <f t="shared" si="7"/>
        <v/>
      </c>
      <c r="Z60" s="37" t="str">
        <f t="shared" si="8"/>
        <v/>
      </c>
      <c r="AA60" s="83"/>
      <c r="AB60" s="52">
        <f t="shared" si="22"/>
        <v>0</v>
      </c>
      <c r="AC60" s="75">
        <v>1</v>
      </c>
      <c r="AD60" s="88"/>
      <c r="AE60" s="88"/>
      <c r="AF60" s="42"/>
      <c r="AG60" s="43"/>
      <c r="AH60" s="43"/>
      <c r="AI60" s="43"/>
      <c r="AJ60" s="43"/>
      <c r="AK60" s="43"/>
      <c r="AL60" s="43"/>
      <c r="AM60" s="43">
        <f t="shared" si="23"/>
        <v>0</v>
      </c>
      <c r="AN60" s="78"/>
      <c r="AO60" s="96"/>
      <c r="AP60" s="46"/>
    </row>
    <row r="61" spans="1:42" ht="19.5" x14ac:dyDescent="0.3">
      <c r="F61" s="91">
        <v>2029</v>
      </c>
      <c r="G61" s="36">
        <v>4</v>
      </c>
      <c r="H61" s="37" t="str">
        <f t="shared" si="0"/>
        <v/>
      </c>
      <c r="I61" s="38"/>
      <c r="J61" s="38"/>
      <c r="K61" s="38"/>
      <c r="L61" s="38"/>
      <c r="M61" s="38"/>
      <c r="N61" s="71"/>
      <c r="O61" s="39"/>
      <c r="P61" s="39">
        <f t="shared" si="18"/>
        <v>0</v>
      </c>
      <c r="Q61" s="39">
        <f t="shared" si="19"/>
        <v>0</v>
      </c>
      <c r="R61" s="39"/>
      <c r="S61" s="39"/>
      <c r="T61" s="39"/>
      <c r="U61" s="39">
        <f t="shared" si="20"/>
        <v>0</v>
      </c>
      <c r="V61" s="40">
        <f t="shared" si="21"/>
        <v>0</v>
      </c>
      <c r="W61" s="37" t="str">
        <f t="shared" si="5"/>
        <v/>
      </c>
      <c r="X61" s="37" t="str">
        <f t="shared" si="6"/>
        <v/>
      </c>
      <c r="Y61" s="37" t="str">
        <f t="shared" si="7"/>
        <v/>
      </c>
      <c r="Z61" s="37" t="str">
        <f t="shared" si="8"/>
        <v/>
      </c>
      <c r="AA61" s="83"/>
      <c r="AB61" s="52">
        <f t="shared" si="22"/>
        <v>0</v>
      </c>
      <c r="AC61" s="75">
        <v>1</v>
      </c>
      <c r="AD61" s="88"/>
      <c r="AE61" s="88"/>
      <c r="AF61" s="42"/>
      <c r="AG61" s="43"/>
      <c r="AH61" s="43"/>
      <c r="AI61" s="43"/>
      <c r="AJ61" s="43"/>
      <c r="AK61" s="43"/>
      <c r="AL61" s="43"/>
      <c r="AM61" s="43">
        <f t="shared" si="23"/>
        <v>0</v>
      </c>
      <c r="AN61" s="78"/>
      <c r="AO61" s="96"/>
      <c r="AP61" s="46"/>
    </row>
    <row r="62" spans="1:42" ht="19.5" x14ac:dyDescent="0.3">
      <c r="F62" s="91">
        <v>2029</v>
      </c>
      <c r="G62" s="36">
        <v>5</v>
      </c>
      <c r="H62" s="37" t="str">
        <f t="shared" si="0"/>
        <v/>
      </c>
      <c r="I62" s="38"/>
      <c r="J62" s="38"/>
      <c r="K62" s="38"/>
      <c r="L62" s="38"/>
      <c r="M62" s="38"/>
      <c r="N62" s="71"/>
      <c r="O62" s="39"/>
      <c r="P62" s="39">
        <f t="shared" si="18"/>
        <v>0</v>
      </c>
      <c r="Q62" s="39">
        <f t="shared" si="19"/>
        <v>0</v>
      </c>
      <c r="R62" s="39"/>
      <c r="S62" s="39"/>
      <c r="T62" s="39"/>
      <c r="U62" s="39">
        <f t="shared" si="20"/>
        <v>0</v>
      </c>
      <c r="V62" s="40">
        <f t="shared" si="21"/>
        <v>0</v>
      </c>
      <c r="W62" s="37" t="str">
        <f t="shared" si="5"/>
        <v/>
      </c>
      <c r="X62" s="37" t="str">
        <f t="shared" si="6"/>
        <v/>
      </c>
      <c r="Y62" s="37" t="str">
        <f t="shared" si="7"/>
        <v/>
      </c>
      <c r="Z62" s="37" t="str">
        <f t="shared" si="8"/>
        <v/>
      </c>
      <c r="AA62" s="83"/>
      <c r="AB62" s="52">
        <f t="shared" si="22"/>
        <v>0</v>
      </c>
      <c r="AC62" s="75">
        <v>1</v>
      </c>
      <c r="AD62" s="88"/>
      <c r="AE62" s="88"/>
      <c r="AF62" s="42"/>
      <c r="AG62" s="43"/>
      <c r="AH62" s="43"/>
      <c r="AI62" s="43"/>
      <c r="AJ62" s="43"/>
      <c r="AK62" s="43"/>
      <c r="AL62" s="43"/>
      <c r="AM62" s="43">
        <f t="shared" si="23"/>
        <v>0</v>
      </c>
      <c r="AN62" s="78"/>
      <c r="AO62" s="96"/>
      <c r="AP62" s="46"/>
    </row>
    <row r="63" spans="1:42" ht="19.5" x14ac:dyDescent="0.3">
      <c r="F63" s="91">
        <v>2029</v>
      </c>
      <c r="G63" s="36">
        <v>6</v>
      </c>
      <c r="H63" s="37" t="str">
        <f t="shared" si="0"/>
        <v/>
      </c>
      <c r="I63" s="38"/>
      <c r="J63" s="38"/>
      <c r="K63" s="38"/>
      <c r="L63" s="38"/>
      <c r="M63" s="38"/>
      <c r="N63" s="71"/>
      <c r="O63" s="39"/>
      <c r="P63" s="39">
        <f t="shared" si="18"/>
        <v>0</v>
      </c>
      <c r="Q63" s="39">
        <f t="shared" si="19"/>
        <v>0</v>
      </c>
      <c r="R63" s="39"/>
      <c r="S63" s="39"/>
      <c r="T63" s="39"/>
      <c r="U63" s="39">
        <f t="shared" si="20"/>
        <v>0</v>
      </c>
      <c r="V63" s="40">
        <f t="shared" si="21"/>
        <v>0</v>
      </c>
      <c r="W63" s="37" t="str">
        <f t="shared" si="5"/>
        <v/>
      </c>
      <c r="X63" s="37" t="str">
        <f t="shared" si="6"/>
        <v/>
      </c>
      <c r="Y63" s="37" t="str">
        <f t="shared" si="7"/>
        <v/>
      </c>
      <c r="Z63" s="37" t="str">
        <f t="shared" si="8"/>
        <v/>
      </c>
      <c r="AA63" s="83"/>
      <c r="AB63" s="52">
        <f t="shared" si="22"/>
        <v>0</v>
      </c>
      <c r="AC63" s="75">
        <v>1</v>
      </c>
      <c r="AD63" s="88"/>
      <c r="AE63" s="88"/>
      <c r="AF63" s="42"/>
      <c r="AG63" s="43"/>
      <c r="AH63" s="43"/>
      <c r="AI63" s="43"/>
      <c r="AJ63" s="43"/>
      <c r="AK63" s="43"/>
      <c r="AL63" s="43"/>
      <c r="AM63" s="43">
        <f t="shared" si="23"/>
        <v>0</v>
      </c>
      <c r="AN63" s="78"/>
      <c r="AO63" s="96"/>
      <c r="AP63" s="46"/>
    </row>
    <row r="64" spans="1:42" ht="19.5" x14ac:dyDescent="0.3">
      <c r="F64" s="91">
        <v>2029</v>
      </c>
      <c r="G64" s="36">
        <v>7</v>
      </c>
      <c r="H64" s="37" t="str">
        <f t="shared" si="0"/>
        <v/>
      </c>
      <c r="I64" s="38"/>
      <c r="J64" s="38"/>
      <c r="K64" s="38"/>
      <c r="L64" s="38"/>
      <c r="M64" s="38"/>
      <c r="N64" s="71"/>
      <c r="O64" s="39"/>
      <c r="P64" s="39">
        <f t="shared" si="18"/>
        <v>0</v>
      </c>
      <c r="Q64" s="39">
        <f t="shared" si="19"/>
        <v>0</v>
      </c>
      <c r="R64" s="39"/>
      <c r="S64" s="39"/>
      <c r="T64" s="39"/>
      <c r="U64" s="39">
        <f t="shared" si="20"/>
        <v>0</v>
      </c>
      <c r="V64" s="40">
        <f t="shared" si="21"/>
        <v>0</v>
      </c>
      <c r="W64" s="37" t="str">
        <f t="shared" si="5"/>
        <v/>
      </c>
      <c r="X64" s="37" t="str">
        <f t="shared" si="6"/>
        <v/>
      </c>
      <c r="Y64" s="37" t="str">
        <f t="shared" si="7"/>
        <v/>
      </c>
      <c r="Z64" s="37" t="str">
        <f t="shared" si="8"/>
        <v/>
      </c>
      <c r="AA64" s="83"/>
      <c r="AB64" s="52">
        <f t="shared" si="22"/>
        <v>0</v>
      </c>
      <c r="AC64" s="75">
        <v>1</v>
      </c>
      <c r="AD64" s="88"/>
      <c r="AE64" s="88"/>
      <c r="AF64" s="42"/>
      <c r="AG64" s="43"/>
      <c r="AH64" s="43"/>
      <c r="AI64" s="43"/>
      <c r="AJ64" s="43"/>
      <c r="AK64" s="43"/>
      <c r="AL64" s="43"/>
      <c r="AM64" s="43">
        <f t="shared" si="23"/>
        <v>0</v>
      </c>
      <c r="AN64" s="78"/>
      <c r="AO64" s="96"/>
      <c r="AP64" s="46"/>
    </row>
    <row r="65" spans="1:42" ht="19.5" x14ac:dyDescent="0.3">
      <c r="F65" s="91">
        <v>2029</v>
      </c>
      <c r="G65" s="36">
        <v>8</v>
      </c>
      <c r="H65" s="37" t="str">
        <f t="shared" si="0"/>
        <v/>
      </c>
      <c r="I65" s="38"/>
      <c r="J65" s="38"/>
      <c r="K65" s="38"/>
      <c r="L65" s="38"/>
      <c r="M65" s="38"/>
      <c r="N65" s="71"/>
      <c r="O65" s="39"/>
      <c r="P65" s="39">
        <f t="shared" si="18"/>
        <v>0</v>
      </c>
      <c r="Q65" s="39">
        <f t="shared" si="19"/>
        <v>0</v>
      </c>
      <c r="R65" s="39"/>
      <c r="S65" s="39"/>
      <c r="T65" s="39"/>
      <c r="U65" s="39">
        <f t="shared" si="20"/>
        <v>0</v>
      </c>
      <c r="V65" s="40">
        <f t="shared" si="21"/>
        <v>0</v>
      </c>
      <c r="W65" s="37" t="str">
        <f t="shared" si="5"/>
        <v/>
      </c>
      <c r="X65" s="37" t="str">
        <f t="shared" si="6"/>
        <v/>
      </c>
      <c r="Y65" s="37" t="str">
        <f t="shared" si="7"/>
        <v/>
      </c>
      <c r="Z65" s="37" t="str">
        <f t="shared" si="8"/>
        <v/>
      </c>
      <c r="AA65" s="83"/>
      <c r="AB65" s="52">
        <f t="shared" si="22"/>
        <v>0</v>
      </c>
      <c r="AC65" s="75">
        <v>1</v>
      </c>
      <c r="AD65" s="88"/>
      <c r="AE65" s="88"/>
      <c r="AF65" s="42"/>
      <c r="AG65" s="43"/>
      <c r="AH65" s="43"/>
      <c r="AI65" s="43"/>
      <c r="AJ65" s="43"/>
      <c r="AK65" s="43"/>
      <c r="AL65" s="43"/>
      <c r="AM65" s="43">
        <f t="shared" si="23"/>
        <v>0</v>
      </c>
      <c r="AN65" s="78"/>
      <c r="AO65" s="96"/>
      <c r="AP65" s="46"/>
    </row>
    <row r="66" spans="1:42" ht="19.5" x14ac:dyDescent="0.3">
      <c r="F66" s="91">
        <v>2029</v>
      </c>
      <c r="G66" s="36">
        <v>9</v>
      </c>
      <c r="H66" s="37" t="str">
        <f t="shared" si="0"/>
        <v/>
      </c>
      <c r="I66" s="38"/>
      <c r="J66" s="38"/>
      <c r="K66" s="38"/>
      <c r="L66" s="38"/>
      <c r="M66" s="38"/>
      <c r="N66" s="71"/>
      <c r="O66" s="39"/>
      <c r="P66" s="39">
        <f t="shared" si="18"/>
        <v>0</v>
      </c>
      <c r="Q66" s="39">
        <f t="shared" si="19"/>
        <v>0</v>
      </c>
      <c r="R66" s="39"/>
      <c r="S66" s="39"/>
      <c r="T66" s="39"/>
      <c r="U66" s="39">
        <f t="shared" si="20"/>
        <v>0</v>
      </c>
      <c r="V66" s="40">
        <f t="shared" si="21"/>
        <v>0</v>
      </c>
      <c r="W66" s="37" t="str">
        <f t="shared" si="5"/>
        <v/>
      </c>
      <c r="X66" s="37" t="str">
        <f t="shared" si="6"/>
        <v/>
      </c>
      <c r="Y66" s="37" t="str">
        <f t="shared" si="7"/>
        <v/>
      </c>
      <c r="Z66" s="37" t="str">
        <f t="shared" si="8"/>
        <v/>
      </c>
      <c r="AA66" s="83"/>
      <c r="AB66" s="52">
        <f t="shared" si="22"/>
        <v>0</v>
      </c>
      <c r="AC66" s="75">
        <v>1</v>
      </c>
      <c r="AD66" s="88"/>
      <c r="AE66" s="88"/>
      <c r="AF66" s="42"/>
      <c r="AG66" s="43"/>
      <c r="AH66" s="43"/>
      <c r="AI66" s="43"/>
      <c r="AJ66" s="43"/>
      <c r="AK66" s="43"/>
      <c r="AL66" s="43"/>
      <c r="AM66" s="43">
        <f t="shared" si="23"/>
        <v>0</v>
      </c>
      <c r="AN66" s="78"/>
      <c r="AO66" s="96"/>
      <c r="AP66" s="46"/>
    </row>
    <row r="67" spans="1:42" s="99" customFormat="1" ht="19.5" x14ac:dyDescent="0.3">
      <c r="A67"/>
      <c r="B67"/>
      <c r="C67"/>
      <c r="D67"/>
      <c r="E67"/>
      <c r="F67" s="91">
        <v>2029</v>
      </c>
      <c r="G67" s="74">
        <v>10</v>
      </c>
      <c r="H67" s="41" t="str">
        <f t="shared" si="0"/>
        <v/>
      </c>
      <c r="I67" s="42"/>
      <c r="J67" s="42"/>
      <c r="K67" s="42"/>
      <c r="L67" s="42"/>
      <c r="M67" s="42"/>
      <c r="N67" s="71"/>
      <c r="O67" s="43"/>
      <c r="P67" s="43">
        <f t="shared" si="18"/>
        <v>0</v>
      </c>
      <c r="Q67" s="43">
        <f t="shared" si="19"/>
        <v>0</v>
      </c>
      <c r="R67" s="43"/>
      <c r="S67" s="43"/>
      <c r="T67" s="43"/>
      <c r="U67" s="43">
        <f t="shared" si="20"/>
        <v>0</v>
      </c>
      <c r="V67" s="44">
        <f t="shared" si="21"/>
        <v>0</v>
      </c>
      <c r="W67" s="41" t="str">
        <f t="shared" si="5"/>
        <v/>
      </c>
      <c r="X67" s="41" t="str">
        <f t="shared" si="6"/>
        <v/>
      </c>
      <c r="Y67" s="41" t="str">
        <f t="shared" si="7"/>
        <v/>
      </c>
      <c r="Z67" s="41" t="str">
        <f t="shared" si="8"/>
        <v/>
      </c>
      <c r="AA67" s="84"/>
      <c r="AB67" s="45">
        <f t="shared" si="22"/>
        <v>0</v>
      </c>
      <c r="AC67" s="75">
        <v>1</v>
      </c>
      <c r="AD67" s="88"/>
      <c r="AE67" s="88"/>
      <c r="AF67" s="42"/>
      <c r="AG67" s="43"/>
      <c r="AH67" s="43"/>
      <c r="AI67" s="43"/>
      <c r="AJ67" s="43"/>
      <c r="AK67" s="43"/>
      <c r="AL67" s="43"/>
      <c r="AM67" s="43">
        <f t="shared" si="23"/>
        <v>0</v>
      </c>
      <c r="AN67" s="78"/>
      <c r="AO67" s="96"/>
      <c r="AP67" s="46"/>
    </row>
    <row r="68" spans="1:42" ht="19.5" x14ac:dyDescent="0.3">
      <c r="F68" s="91">
        <v>2030</v>
      </c>
      <c r="G68" s="36">
        <v>1</v>
      </c>
      <c r="H68" s="37" t="str">
        <f t="shared" si="0"/>
        <v/>
      </c>
      <c r="I68" s="38"/>
      <c r="J68" s="38"/>
      <c r="K68" s="38"/>
      <c r="L68" s="38"/>
      <c r="M68" s="38"/>
      <c r="N68" s="72"/>
      <c r="O68" s="39"/>
      <c r="P68" s="39">
        <f t="shared" ref="P68:P77" si="24">ROUND(O68*0.07,0)</f>
        <v>0</v>
      </c>
      <c r="Q68" s="39">
        <f t="shared" ref="Q68:Q77" si="25">ROUND(O68*0.015,0)</f>
        <v>0</v>
      </c>
      <c r="R68" s="39"/>
      <c r="S68" s="39"/>
      <c r="T68" s="39"/>
      <c r="U68" s="39">
        <f t="shared" ref="U68:U77" si="26">O68*0.05</f>
        <v>0</v>
      </c>
      <c r="V68" s="40">
        <f t="shared" ref="V68:V77" si="27">SUM(O68:U68)</f>
        <v>0</v>
      </c>
      <c r="W68" s="37" t="str">
        <f t="shared" si="5"/>
        <v/>
      </c>
      <c r="X68" s="37" t="str">
        <f t="shared" si="6"/>
        <v/>
      </c>
      <c r="Y68" s="37" t="str">
        <f t="shared" si="7"/>
        <v/>
      </c>
      <c r="Z68" s="37" t="str">
        <f t="shared" si="8"/>
        <v/>
      </c>
      <c r="AA68" s="83"/>
      <c r="AB68" s="52">
        <f t="shared" ref="AB68:AB77" si="28">V68-AA68</f>
        <v>0</v>
      </c>
      <c r="AC68" s="77">
        <v>1</v>
      </c>
      <c r="AD68" s="90"/>
      <c r="AE68" s="90"/>
      <c r="AF68" s="38"/>
      <c r="AG68" s="39"/>
      <c r="AH68" s="39"/>
      <c r="AI68" s="39"/>
      <c r="AJ68" s="39"/>
      <c r="AK68" s="39"/>
      <c r="AL68" s="39"/>
      <c r="AM68" s="39">
        <f t="shared" ref="AM68:AM77" si="29">ROUND(V68*0.08,0)</f>
        <v>0</v>
      </c>
      <c r="AN68" s="80"/>
      <c r="AO68" s="98"/>
      <c r="AP68" s="53"/>
    </row>
    <row r="69" spans="1:42" ht="19.5" x14ac:dyDescent="0.3">
      <c r="F69" s="91">
        <v>2030</v>
      </c>
      <c r="G69" s="36">
        <v>2</v>
      </c>
      <c r="H69" s="37" t="str">
        <f t="shared" si="0"/>
        <v/>
      </c>
      <c r="I69" s="38"/>
      <c r="J69" s="38"/>
      <c r="K69" s="38"/>
      <c r="L69" s="38"/>
      <c r="M69" s="38"/>
      <c r="N69" s="71"/>
      <c r="O69" s="39"/>
      <c r="P69" s="39">
        <f t="shared" si="24"/>
        <v>0</v>
      </c>
      <c r="Q69" s="39">
        <f t="shared" si="25"/>
        <v>0</v>
      </c>
      <c r="R69" s="39"/>
      <c r="S69" s="39"/>
      <c r="T69" s="39"/>
      <c r="U69" s="39">
        <f t="shared" si="26"/>
        <v>0</v>
      </c>
      <c r="V69" s="40">
        <f t="shared" si="27"/>
        <v>0</v>
      </c>
      <c r="W69" s="37" t="str">
        <f t="shared" si="5"/>
        <v/>
      </c>
      <c r="X69" s="37" t="str">
        <f t="shared" si="6"/>
        <v/>
      </c>
      <c r="Y69" s="37" t="str">
        <f t="shared" si="7"/>
        <v/>
      </c>
      <c r="Z69" s="37" t="str">
        <f t="shared" si="8"/>
        <v/>
      </c>
      <c r="AA69" s="83"/>
      <c r="AB69" s="52">
        <f t="shared" si="28"/>
        <v>0</v>
      </c>
      <c r="AC69" s="75">
        <v>1</v>
      </c>
      <c r="AD69" s="88"/>
      <c r="AE69" s="88"/>
      <c r="AF69" s="42"/>
      <c r="AG69" s="43"/>
      <c r="AH69" s="43"/>
      <c r="AI69" s="43"/>
      <c r="AJ69" s="43"/>
      <c r="AK69" s="43"/>
      <c r="AL69" s="43"/>
      <c r="AM69" s="43">
        <f t="shared" si="29"/>
        <v>0</v>
      </c>
      <c r="AN69" s="78"/>
      <c r="AO69" s="96"/>
      <c r="AP69" s="46"/>
    </row>
    <row r="70" spans="1:42" ht="19.5" x14ac:dyDescent="0.3">
      <c r="F70" s="91">
        <v>2030</v>
      </c>
      <c r="G70" s="36">
        <v>3</v>
      </c>
      <c r="H70" s="37" t="str">
        <f t="shared" si="0"/>
        <v/>
      </c>
      <c r="I70" s="38"/>
      <c r="J70" s="38"/>
      <c r="K70" s="38"/>
      <c r="L70" s="38"/>
      <c r="M70" s="38"/>
      <c r="N70" s="71"/>
      <c r="O70" s="39"/>
      <c r="P70" s="39">
        <f t="shared" si="24"/>
        <v>0</v>
      </c>
      <c r="Q70" s="39">
        <f t="shared" si="25"/>
        <v>0</v>
      </c>
      <c r="R70" s="39"/>
      <c r="S70" s="39"/>
      <c r="T70" s="39"/>
      <c r="U70" s="39">
        <f t="shared" si="26"/>
        <v>0</v>
      </c>
      <c r="V70" s="40">
        <f t="shared" si="27"/>
        <v>0</v>
      </c>
      <c r="W70" s="37" t="str">
        <f t="shared" si="5"/>
        <v/>
      </c>
      <c r="X70" s="37" t="str">
        <f t="shared" si="6"/>
        <v/>
      </c>
      <c r="Y70" s="37" t="str">
        <f t="shared" si="7"/>
        <v/>
      </c>
      <c r="Z70" s="37" t="str">
        <f t="shared" si="8"/>
        <v/>
      </c>
      <c r="AA70" s="83"/>
      <c r="AB70" s="52">
        <f t="shared" si="28"/>
        <v>0</v>
      </c>
      <c r="AC70" s="75">
        <v>1</v>
      </c>
      <c r="AD70" s="88"/>
      <c r="AE70" s="88"/>
      <c r="AF70" s="42"/>
      <c r="AG70" s="43"/>
      <c r="AH70" s="43"/>
      <c r="AI70" s="43"/>
      <c r="AJ70" s="43"/>
      <c r="AK70" s="43"/>
      <c r="AL70" s="43"/>
      <c r="AM70" s="43">
        <f t="shared" si="29"/>
        <v>0</v>
      </c>
      <c r="AN70" s="78"/>
      <c r="AO70" s="96"/>
      <c r="AP70" s="46"/>
    </row>
    <row r="71" spans="1:42" ht="19.5" x14ac:dyDescent="0.3">
      <c r="F71" s="91">
        <v>2030</v>
      </c>
      <c r="G71" s="36">
        <v>4</v>
      </c>
      <c r="H71" s="37" t="str">
        <f t="shared" si="0"/>
        <v/>
      </c>
      <c r="I71" s="38"/>
      <c r="J71" s="38"/>
      <c r="K71" s="38"/>
      <c r="L71" s="38"/>
      <c r="M71" s="38"/>
      <c r="N71" s="71"/>
      <c r="O71" s="39"/>
      <c r="P71" s="39">
        <f t="shared" si="24"/>
        <v>0</v>
      </c>
      <c r="Q71" s="39">
        <f t="shared" si="25"/>
        <v>0</v>
      </c>
      <c r="R71" s="39"/>
      <c r="S71" s="39"/>
      <c r="T71" s="39"/>
      <c r="U71" s="39">
        <f t="shared" si="26"/>
        <v>0</v>
      </c>
      <c r="V71" s="40">
        <f t="shared" si="27"/>
        <v>0</v>
      </c>
      <c r="W71" s="37" t="str">
        <f t="shared" si="5"/>
        <v/>
      </c>
      <c r="X71" s="37" t="str">
        <f t="shared" si="6"/>
        <v/>
      </c>
      <c r="Y71" s="37" t="str">
        <f t="shared" si="7"/>
        <v/>
      </c>
      <c r="Z71" s="37" t="str">
        <f t="shared" si="8"/>
        <v/>
      </c>
      <c r="AA71" s="83"/>
      <c r="AB71" s="52">
        <f t="shared" si="28"/>
        <v>0</v>
      </c>
      <c r="AC71" s="75">
        <v>1</v>
      </c>
      <c r="AD71" s="88"/>
      <c r="AE71" s="88"/>
      <c r="AF71" s="42"/>
      <c r="AG71" s="43"/>
      <c r="AH71" s="43"/>
      <c r="AI71" s="43"/>
      <c r="AJ71" s="43"/>
      <c r="AK71" s="43"/>
      <c r="AL71" s="43"/>
      <c r="AM71" s="43">
        <f t="shared" si="29"/>
        <v>0</v>
      </c>
      <c r="AN71" s="78"/>
      <c r="AO71" s="96"/>
      <c r="AP71" s="46"/>
    </row>
    <row r="72" spans="1:42" ht="19.5" x14ac:dyDescent="0.3">
      <c r="F72" s="91">
        <v>2030</v>
      </c>
      <c r="G72" s="36">
        <v>5</v>
      </c>
      <c r="H72" s="37" t="str">
        <f t="shared" si="0"/>
        <v/>
      </c>
      <c r="I72" s="38"/>
      <c r="J72" s="38"/>
      <c r="K72" s="38"/>
      <c r="L72" s="38"/>
      <c r="M72" s="38"/>
      <c r="N72" s="71"/>
      <c r="O72" s="39"/>
      <c r="P72" s="39">
        <f t="shared" si="24"/>
        <v>0</v>
      </c>
      <c r="Q72" s="39">
        <f t="shared" si="25"/>
        <v>0</v>
      </c>
      <c r="R72" s="39"/>
      <c r="S72" s="39"/>
      <c r="T72" s="39"/>
      <c r="U72" s="39">
        <f t="shared" si="26"/>
        <v>0</v>
      </c>
      <c r="V72" s="40">
        <f t="shared" si="27"/>
        <v>0</v>
      </c>
      <c r="W72" s="37" t="str">
        <f t="shared" si="5"/>
        <v/>
      </c>
      <c r="X72" s="37" t="str">
        <f t="shared" si="6"/>
        <v/>
      </c>
      <c r="Y72" s="37" t="str">
        <f t="shared" si="7"/>
        <v/>
      </c>
      <c r="Z72" s="37" t="str">
        <f t="shared" si="8"/>
        <v/>
      </c>
      <c r="AA72" s="83"/>
      <c r="AB72" s="52">
        <f t="shared" si="28"/>
        <v>0</v>
      </c>
      <c r="AC72" s="75">
        <v>1</v>
      </c>
      <c r="AD72" s="88"/>
      <c r="AE72" s="88"/>
      <c r="AF72" s="42"/>
      <c r="AG72" s="43"/>
      <c r="AH72" s="43"/>
      <c r="AI72" s="43"/>
      <c r="AJ72" s="43"/>
      <c r="AK72" s="43"/>
      <c r="AL72" s="43"/>
      <c r="AM72" s="43">
        <f t="shared" si="29"/>
        <v>0</v>
      </c>
      <c r="AN72" s="78"/>
      <c r="AO72" s="96"/>
      <c r="AP72" s="46"/>
    </row>
    <row r="73" spans="1:42" ht="19.5" x14ac:dyDescent="0.3">
      <c r="F73" s="91">
        <v>2030</v>
      </c>
      <c r="G73" s="36">
        <v>6</v>
      </c>
      <c r="H73" s="37" t="str">
        <f t="shared" ref="H73:H77" si="30">IF(ISBLANK($J$2),"",$J$2)</f>
        <v/>
      </c>
      <c r="I73" s="38"/>
      <c r="J73" s="38"/>
      <c r="K73" s="38"/>
      <c r="L73" s="38"/>
      <c r="M73" s="38"/>
      <c r="N73" s="71"/>
      <c r="O73" s="39"/>
      <c r="P73" s="39">
        <f t="shared" si="24"/>
        <v>0</v>
      </c>
      <c r="Q73" s="39">
        <f t="shared" si="25"/>
        <v>0</v>
      </c>
      <c r="R73" s="39"/>
      <c r="S73" s="39"/>
      <c r="T73" s="39"/>
      <c r="U73" s="39">
        <f t="shared" si="26"/>
        <v>0</v>
      </c>
      <c r="V73" s="40">
        <f t="shared" si="27"/>
        <v>0</v>
      </c>
      <c r="W73" s="37" t="str">
        <f t="shared" ref="W73:W77" si="31">IF(ISBLANK($J$3),"",$J$3)</f>
        <v/>
      </c>
      <c r="X73" s="37" t="str">
        <f t="shared" ref="X73:X77" si="32">IF(ISBLANK($J$4),"",$J$4)</f>
        <v/>
      </c>
      <c r="Y73" s="37" t="str">
        <f t="shared" ref="Y73:Y77" si="33">IF(ISBLANK($J$5),"",$J$5)</f>
        <v/>
      </c>
      <c r="Z73" s="37" t="str">
        <f t="shared" ref="Z73:Z77" si="34">IF(ISBLANK($J$6),"",$J$6)</f>
        <v/>
      </c>
      <c r="AA73" s="83"/>
      <c r="AB73" s="52">
        <f t="shared" si="28"/>
        <v>0</v>
      </c>
      <c r="AC73" s="75">
        <v>1</v>
      </c>
      <c r="AD73" s="88"/>
      <c r="AE73" s="88"/>
      <c r="AF73" s="42"/>
      <c r="AG73" s="43"/>
      <c r="AH73" s="43"/>
      <c r="AI73" s="43"/>
      <c r="AJ73" s="43"/>
      <c r="AK73" s="43"/>
      <c r="AL73" s="43"/>
      <c r="AM73" s="43">
        <f t="shared" si="29"/>
        <v>0</v>
      </c>
      <c r="AN73" s="78"/>
      <c r="AO73" s="96"/>
      <c r="AP73" s="46"/>
    </row>
    <row r="74" spans="1:42" ht="19.5" x14ac:dyDescent="0.3">
      <c r="F74" s="91">
        <v>2030</v>
      </c>
      <c r="G74" s="36">
        <v>7</v>
      </c>
      <c r="H74" s="37" t="str">
        <f t="shared" si="30"/>
        <v/>
      </c>
      <c r="I74" s="38"/>
      <c r="J74" s="38"/>
      <c r="K74" s="38"/>
      <c r="L74" s="38"/>
      <c r="M74" s="38"/>
      <c r="N74" s="71"/>
      <c r="O74" s="39"/>
      <c r="P74" s="39">
        <f t="shared" si="24"/>
        <v>0</v>
      </c>
      <c r="Q74" s="39">
        <f t="shared" si="25"/>
        <v>0</v>
      </c>
      <c r="R74" s="39"/>
      <c r="S74" s="39"/>
      <c r="T74" s="39"/>
      <c r="U74" s="39">
        <f t="shared" si="26"/>
        <v>0</v>
      </c>
      <c r="V74" s="40">
        <f t="shared" si="27"/>
        <v>0</v>
      </c>
      <c r="W74" s="37" t="str">
        <f t="shared" si="31"/>
        <v/>
      </c>
      <c r="X74" s="37" t="str">
        <f t="shared" si="32"/>
        <v/>
      </c>
      <c r="Y74" s="37" t="str">
        <f t="shared" si="33"/>
        <v/>
      </c>
      <c r="Z74" s="37" t="str">
        <f t="shared" si="34"/>
        <v/>
      </c>
      <c r="AA74" s="83"/>
      <c r="AB74" s="52">
        <f t="shared" si="28"/>
        <v>0</v>
      </c>
      <c r="AC74" s="75">
        <v>1</v>
      </c>
      <c r="AD74" s="88"/>
      <c r="AE74" s="88"/>
      <c r="AF74" s="42"/>
      <c r="AG74" s="43"/>
      <c r="AH74" s="43"/>
      <c r="AI74" s="43"/>
      <c r="AJ74" s="43"/>
      <c r="AK74" s="43"/>
      <c r="AL74" s="43"/>
      <c r="AM74" s="43">
        <f t="shared" si="29"/>
        <v>0</v>
      </c>
      <c r="AN74" s="78"/>
      <c r="AO74" s="96"/>
      <c r="AP74" s="46"/>
    </row>
    <row r="75" spans="1:42" ht="19.5" x14ac:dyDescent="0.3">
      <c r="F75" s="91">
        <v>2030</v>
      </c>
      <c r="G75" s="36">
        <v>8</v>
      </c>
      <c r="H75" s="37" t="str">
        <f t="shared" si="30"/>
        <v/>
      </c>
      <c r="I75" s="38"/>
      <c r="J75" s="38"/>
      <c r="K75" s="38"/>
      <c r="L75" s="38"/>
      <c r="M75" s="38"/>
      <c r="N75" s="71"/>
      <c r="O75" s="39"/>
      <c r="P75" s="39">
        <f t="shared" si="24"/>
        <v>0</v>
      </c>
      <c r="Q75" s="39">
        <f t="shared" si="25"/>
        <v>0</v>
      </c>
      <c r="R75" s="39"/>
      <c r="S75" s="39"/>
      <c r="T75" s="39"/>
      <c r="U75" s="39">
        <f t="shared" si="26"/>
        <v>0</v>
      </c>
      <c r="V75" s="40">
        <f t="shared" si="27"/>
        <v>0</v>
      </c>
      <c r="W75" s="37" t="str">
        <f t="shared" si="31"/>
        <v/>
      </c>
      <c r="X75" s="37" t="str">
        <f t="shared" si="32"/>
        <v/>
      </c>
      <c r="Y75" s="37" t="str">
        <f t="shared" si="33"/>
        <v/>
      </c>
      <c r="Z75" s="37" t="str">
        <f t="shared" si="34"/>
        <v/>
      </c>
      <c r="AA75" s="83"/>
      <c r="AB75" s="52">
        <f t="shared" si="28"/>
        <v>0</v>
      </c>
      <c r="AC75" s="75">
        <v>1</v>
      </c>
      <c r="AD75" s="88"/>
      <c r="AE75" s="88"/>
      <c r="AF75" s="42"/>
      <c r="AG75" s="43"/>
      <c r="AH75" s="43"/>
      <c r="AI75" s="43"/>
      <c r="AJ75" s="43"/>
      <c r="AK75" s="43"/>
      <c r="AL75" s="43"/>
      <c r="AM75" s="43">
        <f t="shared" si="29"/>
        <v>0</v>
      </c>
      <c r="AN75" s="78"/>
      <c r="AO75" s="96"/>
      <c r="AP75" s="46"/>
    </row>
    <row r="76" spans="1:42" ht="19.5" x14ac:dyDescent="0.3">
      <c r="F76" s="91">
        <v>2030</v>
      </c>
      <c r="G76" s="36">
        <v>9</v>
      </c>
      <c r="H76" s="37" t="str">
        <f t="shared" si="30"/>
        <v/>
      </c>
      <c r="I76" s="38"/>
      <c r="J76" s="38"/>
      <c r="K76" s="38"/>
      <c r="L76" s="38"/>
      <c r="M76" s="38"/>
      <c r="N76" s="71"/>
      <c r="O76" s="39"/>
      <c r="P76" s="39">
        <f t="shared" si="24"/>
        <v>0</v>
      </c>
      <c r="Q76" s="39">
        <f t="shared" si="25"/>
        <v>0</v>
      </c>
      <c r="R76" s="39"/>
      <c r="S76" s="39"/>
      <c r="T76" s="39"/>
      <c r="U76" s="39">
        <f t="shared" si="26"/>
        <v>0</v>
      </c>
      <c r="V76" s="40">
        <f t="shared" si="27"/>
        <v>0</v>
      </c>
      <c r="W76" s="37" t="str">
        <f t="shared" si="31"/>
        <v/>
      </c>
      <c r="X76" s="37" t="str">
        <f t="shared" si="32"/>
        <v/>
      </c>
      <c r="Y76" s="37" t="str">
        <f t="shared" si="33"/>
        <v/>
      </c>
      <c r="Z76" s="37" t="str">
        <f t="shared" si="34"/>
        <v/>
      </c>
      <c r="AA76" s="83"/>
      <c r="AB76" s="52">
        <f t="shared" si="28"/>
        <v>0</v>
      </c>
      <c r="AC76" s="75">
        <v>1</v>
      </c>
      <c r="AD76" s="88"/>
      <c r="AE76" s="88"/>
      <c r="AF76" s="42"/>
      <c r="AG76" s="43"/>
      <c r="AH76" s="43"/>
      <c r="AI76" s="43"/>
      <c r="AJ76" s="43"/>
      <c r="AK76" s="43"/>
      <c r="AL76" s="43"/>
      <c r="AM76" s="43">
        <f t="shared" si="29"/>
        <v>0</v>
      </c>
      <c r="AN76" s="78"/>
      <c r="AO76" s="96"/>
      <c r="AP76" s="46"/>
    </row>
    <row r="77" spans="1:42" s="99" customFormat="1" ht="19.5" x14ac:dyDescent="0.3">
      <c r="A77"/>
      <c r="B77"/>
      <c r="C77"/>
      <c r="D77"/>
      <c r="E77"/>
      <c r="F77" s="91">
        <v>2030</v>
      </c>
      <c r="G77" s="74">
        <v>10</v>
      </c>
      <c r="H77" s="41" t="str">
        <f t="shared" si="30"/>
        <v/>
      </c>
      <c r="I77" s="42"/>
      <c r="J77" s="42"/>
      <c r="K77" s="42"/>
      <c r="L77" s="42"/>
      <c r="M77" s="42"/>
      <c r="N77" s="71"/>
      <c r="O77" s="43"/>
      <c r="P77" s="43">
        <f t="shared" si="24"/>
        <v>0</v>
      </c>
      <c r="Q77" s="43">
        <f t="shared" si="25"/>
        <v>0</v>
      </c>
      <c r="R77" s="43"/>
      <c r="S77" s="43"/>
      <c r="T77" s="43"/>
      <c r="U77" s="43">
        <f t="shared" si="26"/>
        <v>0</v>
      </c>
      <c r="V77" s="44">
        <f t="shared" si="27"/>
        <v>0</v>
      </c>
      <c r="W77" s="41" t="str">
        <f t="shared" si="31"/>
        <v/>
      </c>
      <c r="X77" s="41" t="str">
        <f t="shared" si="32"/>
        <v/>
      </c>
      <c r="Y77" s="41" t="str">
        <f t="shared" si="33"/>
        <v/>
      </c>
      <c r="Z77" s="41" t="str">
        <f t="shared" si="34"/>
        <v/>
      </c>
      <c r="AA77" s="84"/>
      <c r="AB77" s="45">
        <f t="shared" si="28"/>
        <v>0</v>
      </c>
      <c r="AC77" s="75">
        <v>1</v>
      </c>
      <c r="AD77" s="88"/>
      <c r="AE77" s="88"/>
      <c r="AF77" s="42"/>
      <c r="AG77" s="43"/>
      <c r="AH77" s="43"/>
      <c r="AI77" s="43"/>
      <c r="AJ77" s="43"/>
      <c r="AK77" s="43"/>
      <c r="AL77" s="43"/>
      <c r="AM77" s="43">
        <f t="shared" si="29"/>
        <v>0</v>
      </c>
      <c r="AN77" s="78"/>
      <c r="AO77" s="96"/>
      <c r="AP77" s="46"/>
    </row>
  </sheetData>
  <sheetProtection formatCells="0"/>
  <autoFilter ref="F8:AP67" xr:uid="{00000000-0009-0000-0000-000001000000}">
    <filterColumn colId="0">
      <filters>
        <filter val="2024"/>
        <filter val="2025"/>
        <filter val="2027"/>
        <filter val="2028"/>
      </filters>
    </filterColumn>
  </autoFilter>
  <mergeCells count="5">
    <mergeCell ref="J6:L6"/>
    <mergeCell ref="J2:L2"/>
    <mergeCell ref="J3:L3"/>
    <mergeCell ref="J4:L4"/>
    <mergeCell ref="J5:L5"/>
  </mergeCells>
  <phoneticPr fontId="0" type="noConversion"/>
  <conditionalFormatting sqref="F9:M77 O9:AP77">
    <cfRule type="expression" dxfId="1" priority="1" stopIfTrue="1">
      <formula>$AC9=0</formula>
    </cfRule>
    <cfRule type="expression" dxfId="0" priority="2" stopIfTrue="1">
      <formula>RIGHT($J9,5)="Total"</formula>
    </cfRule>
  </conditionalFormatting>
  <dataValidations count="5">
    <dataValidation type="list" allowBlank="1" showInputMessage="1" showErrorMessage="1" sqref="J1 J7:J65535" xr:uid="{00000000-0002-0000-0100-000000000000}">
      <formula1>$D$1:$D$3</formula1>
    </dataValidation>
    <dataValidation type="list" allowBlank="1" showInputMessage="1" showErrorMessage="1" sqref="AF9:AF65535" xr:uid="{00000000-0002-0000-0100-000001000000}">
      <formula1>$B$1:$B$2</formula1>
    </dataValidation>
    <dataValidation type="list" allowBlank="1" showInputMessage="1" showErrorMessage="1" sqref="AP9:AP65535" xr:uid="{00000000-0002-0000-0100-000002000000}">
      <formula1>$A$1:$A$4</formula1>
    </dataValidation>
    <dataValidation type="list" allowBlank="1" showInputMessage="1" showErrorMessage="1" sqref="F1:F1048576" xr:uid="{00000000-0002-0000-0100-000003000000}">
      <formula1>$C$1:$C$5</formula1>
    </dataValidation>
    <dataValidation type="list" allowBlank="1" showInputMessage="1" showErrorMessage="1" sqref="N9:N77 M1:M1048576" xr:uid="{00000000-0002-0000-0100-000004000000}">
      <formula1>$E$1:$E$2</formula1>
    </dataValidation>
  </dataValidations>
  <pageMargins left="0.25" right="0.25" top="0" bottom="0.25" header="0.3" footer="0.25"/>
  <pageSetup scale="45" fitToHeight="0" orientation="landscape" r:id="rId1"/>
  <headerFooter alignWithMargins="0">
    <oddFooter>&amp;L&amp;D&amp;R&amp;D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U27"/>
  <sheetViews>
    <sheetView showGridLines="0" topLeftCell="C1" zoomScale="70" zoomScaleNormal="70" workbookViewId="0">
      <pane ySplit="1" topLeftCell="A2" activePane="bottomLeft" state="frozen"/>
      <selection activeCell="C1" sqref="C1"/>
      <selection pane="bottomLeft" activeCell="D2" sqref="D2"/>
    </sheetView>
  </sheetViews>
  <sheetFormatPr defaultRowHeight="12.75" x14ac:dyDescent="0.2"/>
  <cols>
    <col min="1" max="2" width="0" hidden="1" customWidth="1"/>
    <col min="3" max="3" width="9.140625" style="19" customWidth="1"/>
    <col min="4" max="4" width="11" style="19" customWidth="1"/>
    <col min="5" max="5" width="40.7109375" style="4" customWidth="1"/>
    <col min="6" max="6" width="30.7109375" style="4" customWidth="1"/>
    <col min="7" max="7" width="9.140625" style="23" customWidth="1"/>
    <col min="8" max="9" width="35.7109375" style="4" customWidth="1"/>
    <col min="10" max="10" width="11.85546875" style="4" bestFit="1" customWidth="1"/>
    <col min="11" max="11" width="10.28515625" style="4" bestFit="1" customWidth="1"/>
    <col min="12" max="15" width="9.140625" style="4" customWidth="1"/>
    <col min="16" max="16" width="16.85546875" style="4" customWidth="1"/>
    <col min="17" max="17" width="21" style="4" customWidth="1"/>
    <col min="18" max="20" width="15.7109375" style="4" customWidth="1"/>
    <col min="21" max="21" width="25.85546875" style="4" customWidth="1"/>
  </cols>
  <sheetData>
    <row r="1" spans="3:21" ht="52.5" thickTop="1" thickBot="1" x14ac:dyDescent="0.25">
      <c r="C1" s="16" t="s">
        <v>3</v>
      </c>
      <c r="D1" s="16" t="s">
        <v>4</v>
      </c>
      <c r="E1" s="7" t="s">
        <v>5</v>
      </c>
      <c r="F1" s="7" t="s">
        <v>6</v>
      </c>
      <c r="G1" s="22" t="s">
        <v>13</v>
      </c>
      <c r="H1" s="7" t="s">
        <v>7</v>
      </c>
      <c r="I1" s="7" t="s">
        <v>8</v>
      </c>
      <c r="J1" s="7" t="s">
        <v>20</v>
      </c>
      <c r="K1" s="7" t="s">
        <v>14</v>
      </c>
      <c r="L1" s="7" t="s">
        <v>21</v>
      </c>
      <c r="M1" s="7" t="s">
        <v>15</v>
      </c>
      <c r="N1" s="7" t="s">
        <v>16</v>
      </c>
      <c r="O1" s="7" t="s">
        <v>17</v>
      </c>
      <c r="P1" s="7" t="s">
        <v>9</v>
      </c>
      <c r="Q1" s="7" t="s">
        <v>18</v>
      </c>
      <c r="R1" s="7" t="s">
        <v>19</v>
      </c>
      <c r="S1" s="7" t="s">
        <v>10</v>
      </c>
      <c r="T1" s="7" t="s">
        <v>11</v>
      </c>
      <c r="U1" s="7" t="s">
        <v>12</v>
      </c>
    </row>
    <row r="2" spans="3:21" ht="26.25" thickTop="1" x14ac:dyDescent="0.2">
      <c r="C2" s="17">
        <v>2012</v>
      </c>
      <c r="D2" s="17">
        <v>1</v>
      </c>
      <c r="E2" s="11" t="s">
        <v>26</v>
      </c>
      <c r="F2" s="20" t="s">
        <v>27</v>
      </c>
      <c r="G2" s="12" t="s">
        <v>0</v>
      </c>
      <c r="H2" s="20" t="s">
        <v>28</v>
      </c>
      <c r="I2" s="20" t="s">
        <v>29</v>
      </c>
      <c r="J2" s="14">
        <v>275000</v>
      </c>
      <c r="K2" s="14">
        <v>19250</v>
      </c>
      <c r="L2" s="14">
        <v>0</v>
      </c>
      <c r="M2" s="14">
        <v>0</v>
      </c>
      <c r="N2" s="14">
        <v>0</v>
      </c>
      <c r="O2" s="14">
        <v>0</v>
      </c>
      <c r="P2" s="14">
        <v>41250</v>
      </c>
      <c r="Q2" s="10">
        <v>335500</v>
      </c>
      <c r="R2" s="11" t="s">
        <v>22</v>
      </c>
      <c r="S2" s="11" t="s">
        <v>23</v>
      </c>
      <c r="T2" s="11" t="s">
        <v>24</v>
      </c>
      <c r="U2" s="11" t="s">
        <v>25</v>
      </c>
    </row>
    <row r="3" spans="3:21" ht="38.25" x14ac:dyDescent="0.2">
      <c r="C3" s="18">
        <v>2013</v>
      </c>
      <c r="D3" s="18">
        <v>2</v>
      </c>
      <c r="E3" s="8" t="s">
        <v>26</v>
      </c>
      <c r="F3" s="24" t="s">
        <v>30</v>
      </c>
      <c r="G3" s="24" t="s">
        <v>1</v>
      </c>
      <c r="H3" s="24" t="s">
        <v>31</v>
      </c>
      <c r="I3" s="24" t="s">
        <v>32</v>
      </c>
      <c r="J3" s="15">
        <v>1000000</v>
      </c>
      <c r="K3" s="15">
        <v>210000</v>
      </c>
      <c r="L3" s="15">
        <v>0</v>
      </c>
      <c r="M3" s="15">
        <v>0</v>
      </c>
      <c r="N3" s="15">
        <v>0</v>
      </c>
      <c r="O3" s="15">
        <v>0</v>
      </c>
      <c r="P3" s="15">
        <v>450000</v>
      </c>
      <c r="Q3" s="9">
        <v>1660000</v>
      </c>
      <c r="R3" s="8" t="s">
        <v>22</v>
      </c>
      <c r="S3" s="8" t="s">
        <v>23</v>
      </c>
      <c r="T3" s="8" t="s">
        <v>24</v>
      </c>
      <c r="U3" s="8" t="s">
        <v>25</v>
      </c>
    </row>
    <row r="4" spans="3:21" ht="38.25" x14ac:dyDescent="0.2">
      <c r="C4" s="18">
        <v>2014</v>
      </c>
      <c r="D4" s="18">
        <v>3</v>
      </c>
      <c r="E4" s="8" t="s">
        <v>26</v>
      </c>
      <c r="F4" s="24" t="s">
        <v>36</v>
      </c>
      <c r="G4" s="24" t="s">
        <v>2</v>
      </c>
      <c r="H4" s="24" t="s">
        <v>33</v>
      </c>
      <c r="I4" s="24" t="s">
        <v>33</v>
      </c>
      <c r="J4" s="15">
        <v>1000000</v>
      </c>
      <c r="K4" s="15">
        <v>210000</v>
      </c>
      <c r="L4" s="15">
        <v>0</v>
      </c>
      <c r="M4" s="15">
        <v>0</v>
      </c>
      <c r="N4" s="15">
        <v>0</v>
      </c>
      <c r="O4" s="15">
        <v>0</v>
      </c>
      <c r="P4" s="15">
        <v>450000</v>
      </c>
      <c r="Q4" s="9">
        <v>1660000</v>
      </c>
      <c r="R4" s="8" t="s">
        <v>22</v>
      </c>
      <c r="S4" s="8" t="s">
        <v>23</v>
      </c>
      <c r="T4" s="8" t="s">
        <v>24</v>
      </c>
      <c r="U4" s="8" t="s">
        <v>25</v>
      </c>
    </row>
    <row r="5" spans="3:21" ht="38.25" x14ac:dyDescent="0.2">
      <c r="C5" s="18">
        <v>2014</v>
      </c>
      <c r="D5" s="18">
        <v>4</v>
      </c>
      <c r="E5" s="8" t="s">
        <v>26</v>
      </c>
      <c r="F5" s="24" t="s">
        <v>37</v>
      </c>
      <c r="G5" s="24" t="s">
        <v>2</v>
      </c>
      <c r="H5" s="24" t="s">
        <v>33</v>
      </c>
      <c r="I5" s="24" t="s">
        <v>33</v>
      </c>
      <c r="J5" s="15">
        <v>1000000</v>
      </c>
      <c r="K5" s="15">
        <v>210000</v>
      </c>
      <c r="L5" s="15">
        <v>0</v>
      </c>
      <c r="M5" s="15">
        <v>0</v>
      </c>
      <c r="N5" s="15">
        <v>0</v>
      </c>
      <c r="O5" s="15">
        <v>0</v>
      </c>
      <c r="P5" s="15">
        <v>450000</v>
      </c>
      <c r="Q5" s="9">
        <v>1660000</v>
      </c>
      <c r="R5" s="8" t="s">
        <v>22</v>
      </c>
      <c r="S5" s="8" t="s">
        <v>23</v>
      </c>
      <c r="T5" s="8" t="s">
        <v>24</v>
      </c>
      <c r="U5" s="8" t="s">
        <v>25</v>
      </c>
    </row>
    <row r="6" spans="3:21" ht="38.25" x14ac:dyDescent="0.2">
      <c r="C6" s="18">
        <v>2015</v>
      </c>
      <c r="D6" s="18">
        <v>5</v>
      </c>
      <c r="E6" s="8" t="s">
        <v>26</v>
      </c>
      <c r="F6" s="24" t="s">
        <v>38</v>
      </c>
      <c r="G6" s="24" t="s">
        <v>1</v>
      </c>
      <c r="H6" s="24" t="s">
        <v>33</v>
      </c>
      <c r="I6" s="24" t="s">
        <v>33</v>
      </c>
      <c r="J6" s="15">
        <v>1000000</v>
      </c>
      <c r="K6" s="15">
        <v>210000</v>
      </c>
      <c r="L6" s="15">
        <v>0</v>
      </c>
      <c r="M6" s="15">
        <v>0</v>
      </c>
      <c r="N6" s="15">
        <v>0</v>
      </c>
      <c r="O6" s="15">
        <v>0</v>
      </c>
      <c r="P6" s="15">
        <v>450000</v>
      </c>
      <c r="Q6" s="9">
        <v>1660000</v>
      </c>
      <c r="R6" s="8" t="s">
        <v>22</v>
      </c>
      <c r="S6" s="8" t="s">
        <v>23</v>
      </c>
      <c r="T6" s="8" t="s">
        <v>24</v>
      </c>
      <c r="U6" s="8" t="s">
        <v>25</v>
      </c>
    </row>
    <row r="7" spans="3:21" ht="38.25" x14ac:dyDescent="0.2">
      <c r="C7" s="18">
        <v>2015</v>
      </c>
      <c r="D7" s="18">
        <v>6</v>
      </c>
      <c r="E7" s="8" t="s">
        <v>26</v>
      </c>
      <c r="F7" s="24" t="s">
        <v>39</v>
      </c>
      <c r="G7" s="24" t="s">
        <v>0</v>
      </c>
      <c r="H7" s="24" t="s">
        <v>33</v>
      </c>
      <c r="I7" s="24" t="s">
        <v>33</v>
      </c>
      <c r="J7" s="15">
        <v>1000000</v>
      </c>
      <c r="K7" s="15">
        <v>210000</v>
      </c>
      <c r="L7" s="15">
        <v>0</v>
      </c>
      <c r="M7" s="15">
        <v>0</v>
      </c>
      <c r="N7" s="15">
        <v>0</v>
      </c>
      <c r="O7" s="15">
        <v>0</v>
      </c>
      <c r="P7" s="15">
        <v>450000</v>
      </c>
      <c r="Q7" s="9">
        <v>1660000</v>
      </c>
      <c r="R7" s="8" t="s">
        <v>22</v>
      </c>
      <c r="S7" s="8" t="s">
        <v>23</v>
      </c>
      <c r="T7" s="8" t="s">
        <v>24</v>
      </c>
      <c r="U7" s="8" t="s">
        <v>25</v>
      </c>
    </row>
    <row r="8" spans="3:21" ht="38.25" x14ac:dyDescent="0.2">
      <c r="C8" s="18">
        <v>2016</v>
      </c>
      <c r="D8" s="18">
        <v>7</v>
      </c>
      <c r="E8" s="8" t="s">
        <v>26</v>
      </c>
      <c r="F8" s="24" t="s">
        <v>40</v>
      </c>
      <c r="G8" s="24" t="s">
        <v>0</v>
      </c>
      <c r="H8" s="24" t="s">
        <v>33</v>
      </c>
      <c r="I8" s="24" t="s">
        <v>33</v>
      </c>
      <c r="J8" s="15">
        <v>1000000</v>
      </c>
      <c r="K8" s="15">
        <v>210000</v>
      </c>
      <c r="L8" s="15">
        <v>0</v>
      </c>
      <c r="M8" s="15">
        <v>0</v>
      </c>
      <c r="N8" s="15">
        <v>0</v>
      </c>
      <c r="O8" s="15">
        <v>0</v>
      </c>
      <c r="P8" s="15">
        <v>450000</v>
      </c>
      <c r="Q8" s="9">
        <v>1660000</v>
      </c>
      <c r="R8" s="8" t="s">
        <v>22</v>
      </c>
      <c r="S8" s="8" t="s">
        <v>23</v>
      </c>
      <c r="T8" s="8" t="s">
        <v>24</v>
      </c>
      <c r="U8" s="8" t="s">
        <v>25</v>
      </c>
    </row>
    <row r="9" spans="3:21" ht="38.25" x14ac:dyDescent="0.2">
      <c r="C9" s="18">
        <v>2016</v>
      </c>
      <c r="D9" s="18">
        <v>8</v>
      </c>
      <c r="E9" s="8" t="s">
        <v>26</v>
      </c>
      <c r="F9" s="24" t="s">
        <v>41</v>
      </c>
      <c r="G9" s="24" t="s">
        <v>0</v>
      </c>
      <c r="H9" s="24" t="s">
        <v>33</v>
      </c>
      <c r="I9" s="24" t="s">
        <v>33</v>
      </c>
      <c r="J9" s="15">
        <v>1000000</v>
      </c>
      <c r="K9" s="15">
        <v>210000</v>
      </c>
      <c r="L9" s="15">
        <v>0</v>
      </c>
      <c r="M9" s="15">
        <v>0</v>
      </c>
      <c r="N9" s="15">
        <v>0</v>
      </c>
      <c r="O9" s="15">
        <v>0</v>
      </c>
      <c r="P9" s="15">
        <v>450000</v>
      </c>
      <c r="Q9" s="9">
        <v>1660000</v>
      </c>
      <c r="R9" s="8" t="s">
        <v>22</v>
      </c>
      <c r="S9" s="8" t="s">
        <v>23</v>
      </c>
      <c r="T9" s="8" t="s">
        <v>24</v>
      </c>
      <c r="U9" s="8" t="s">
        <v>25</v>
      </c>
    </row>
    <row r="10" spans="3:21" x14ac:dyDescent="0.2">
      <c r="C10" s="18"/>
      <c r="D10" s="18"/>
      <c r="E10" s="8" t="s">
        <v>26</v>
      </c>
      <c r="F10" s="13"/>
      <c r="G10" s="13"/>
      <c r="H10" s="13"/>
      <c r="I10" s="13"/>
      <c r="J10" s="15"/>
      <c r="K10" s="15"/>
      <c r="L10" s="15"/>
      <c r="M10" s="15"/>
      <c r="N10" s="15"/>
      <c r="O10" s="15"/>
      <c r="P10" s="15"/>
      <c r="Q10" s="9">
        <v>0</v>
      </c>
      <c r="R10" s="8" t="s">
        <v>22</v>
      </c>
      <c r="S10" s="8" t="s">
        <v>23</v>
      </c>
      <c r="T10" s="8" t="s">
        <v>24</v>
      </c>
      <c r="U10" s="8" t="s">
        <v>25</v>
      </c>
    </row>
    <row r="11" spans="3:21" x14ac:dyDescent="0.2">
      <c r="C11" s="18"/>
      <c r="D11" s="18"/>
      <c r="E11" s="8" t="s">
        <v>26</v>
      </c>
      <c r="F11" s="13"/>
      <c r="G11" s="13"/>
      <c r="H11" s="13"/>
      <c r="I11" s="13"/>
      <c r="J11" s="15"/>
      <c r="K11" s="15"/>
      <c r="L11" s="15"/>
      <c r="M11" s="15"/>
      <c r="N11" s="15"/>
      <c r="O11" s="15"/>
      <c r="P11" s="15"/>
      <c r="Q11" s="9">
        <v>0</v>
      </c>
      <c r="R11" s="8" t="s">
        <v>22</v>
      </c>
      <c r="S11" s="8" t="s">
        <v>23</v>
      </c>
      <c r="T11" s="8" t="s">
        <v>24</v>
      </c>
      <c r="U11" s="8" t="s">
        <v>25</v>
      </c>
    </row>
    <row r="12" spans="3:21" x14ac:dyDescent="0.2">
      <c r="C12" s="18"/>
      <c r="D12" s="18"/>
      <c r="E12" s="8" t="s">
        <v>26</v>
      </c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9">
        <v>0</v>
      </c>
      <c r="R12" s="8" t="s">
        <v>22</v>
      </c>
      <c r="S12" s="8" t="s">
        <v>23</v>
      </c>
      <c r="T12" s="8" t="s">
        <v>24</v>
      </c>
      <c r="U12" s="8" t="s">
        <v>25</v>
      </c>
    </row>
    <row r="13" spans="3:21" x14ac:dyDescent="0.2">
      <c r="C13" s="18"/>
      <c r="D13" s="18"/>
      <c r="E13" s="8" t="s">
        <v>26</v>
      </c>
      <c r="F13" s="13"/>
      <c r="G13" s="13"/>
      <c r="H13" s="13"/>
      <c r="I13" s="13"/>
      <c r="J13" s="15"/>
      <c r="K13" s="15"/>
      <c r="L13" s="15"/>
      <c r="M13" s="15"/>
      <c r="N13" s="15"/>
      <c r="O13" s="15"/>
      <c r="P13" s="15"/>
      <c r="Q13" s="9">
        <v>0</v>
      </c>
      <c r="R13" s="8" t="s">
        <v>22</v>
      </c>
      <c r="S13" s="8" t="s">
        <v>23</v>
      </c>
      <c r="T13" s="8" t="s">
        <v>24</v>
      </c>
      <c r="U13" s="8" t="s">
        <v>25</v>
      </c>
    </row>
    <row r="14" spans="3:21" x14ac:dyDescent="0.2">
      <c r="C14" s="18"/>
      <c r="D14" s="18"/>
      <c r="E14" s="8" t="s">
        <v>26</v>
      </c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9">
        <v>0</v>
      </c>
      <c r="R14" s="8" t="s">
        <v>22</v>
      </c>
      <c r="S14" s="8" t="s">
        <v>23</v>
      </c>
      <c r="T14" s="8" t="s">
        <v>24</v>
      </c>
      <c r="U14" s="8" t="s">
        <v>25</v>
      </c>
    </row>
    <row r="15" spans="3:21" x14ac:dyDescent="0.2">
      <c r="C15" s="18"/>
      <c r="D15" s="18"/>
      <c r="E15" s="8" t="s">
        <v>26</v>
      </c>
      <c r="F15" s="13"/>
      <c r="G15" s="13"/>
      <c r="H15" s="13"/>
      <c r="I15" s="13"/>
      <c r="J15" s="15"/>
      <c r="K15" s="15"/>
      <c r="L15" s="15"/>
      <c r="M15" s="15"/>
      <c r="N15" s="15"/>
      <c r="O15" s="15"/>
      <c r="P15" s="15"/>
      <c r="Q15" s="9">
        <v>0</v>
      </c>
      <c r="R15" s="8" t="s">
        <v>22</v>
      </c>
      <c r="S15" s="8" t="s">
        <v>23</v>
      </c>
      <c r="T15" s="8" t="s">
        <v>24</v>
      </c>
      <c r="U15" s="8" t="s">
        <v>25</v>
      </c>
    </row>
    <row r="16" spans="3:21" x14ac:dyDescent="0.2">
      <c r="C16" s="18"/>
      <c r="D16" s="18"/>
      <c r="E16" s="8" t="s">
        <v>26</v>
      </c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  <c r="Q16" s="9">
        <v>0</v>
      </c>
      <c r="R16" s="8" t="s">
        <v>22</v>
      </c>
      <c r="S16" s="8" t="s">
        <v>23</v>
      </c>
      <c r="T16" s="8" t="s">
        <v>24</v>
      </c>
      <c r="U16" s="8" t="s">
        <v>25</v>
      </c>
    </row>
    <row r="17" spans="3:21" x14ac:dyDescent="0.2">
      <c r="C17" s="18"/>
      <c r="D17" s="18"/>
      <c r="E17" s="8" t="s">
        <v>26</v>
      </c>
      <c r="F17" s="13"/>
      <c r="G17" s="13"/>
      <c r="H17" s="13"/>
      <c r="I17" s="13"/>
      <c r="J17" s="15"/>
      <c r="K17" s="15"/>
      <c r="L17" s="15"/>
      <c r="M17" s="15"/>
      <c r="N17" s="15"/>
      <c r="O17" s="15"/>
      <c r="P17" s="15"/>
      <c r="Q17" s="9">
        <v>0</v>
      </c>
      <c r="R17" s="8" t="s">
        <v>22</v>
      </c>
      <c r="S17" s="8" t="s">
        <v>23</v>
      </c>
      <c r="T17" s="8" t="s">
        <v>24</v>
      </c>
      <c r="U17" s="8" t="s">
        <v>25</v>
      </c>
    </row>
    <row r="18" spans="3:21" x14ac:dyDescent="0.2">
      <c r="C18" s="18"/>
      <c r="D18" s="18"/>
      <c r="E18" s="8" t="s">
        <v>26</v>
      </c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  <c r="Q18" s="9">
        <v>0</v>
      </c>
      <c r="R18" s="8" t="s">
        <v>22</v>
      </c>
      <c r="S18" s="8" t="s">
        <v>23</v>
      </c>
      <c r="T18" s="8" t="s">
        <v>24</v>
      </c>
      <c r="U18" s="8" t="s">
        <v>25</v>
      </c>
    </row>
    <row r="19" spans="3:21" x14ac:dyDescent="0.2">
      <c r="C19" s="18"/>
      <c r="D19" s="18"/>
      <c r="E19" s="8" t="s">
        <v>26</v>
      </c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  <c r="Q19" s="9">
        <v>0</v>
      </c>
      <c r="R19" s="8" t="s">
        <v>22</v>
      </c>
      <c r="S19" s="8" t="s">
        <v>23</v>
      </c>
      <c r="T19" s="8" t="s">
        <v>24</v>
      </c>
      <c r="U19" s="8" t="s">
        <v>25</v>
      </c>
    </row>
    <row r="20" spans="3:21" x14ac:dyDescent="0.2">
      <c r="C20" s="18"/>
      <c r="D20" s="18"/>
      <c r="E20" s="8" t="s">
        <v>26</v>
      </c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  <c r="Q20" s="9">
        <v>0</v>
      </c>
      <c r="R20" s="8" t="s">
        <v>22</v>
      </c>
      <c r="S20" s="8" t="s">
        <v>23</v>
      </c>
      <c r="T20" s="8" t="s">
        <v>24</v>
      </c>
      <c r="U20" s="8" t="s">
        <v>25</v>
      </c>
    </row>
    <row r="21" spans="3:21" x14ac:dyDescent="0.2">
      <c r="C21" s="18"/>
      <c r="D21" s="18"/>
      <c r="E21" s="8" t="s">
        <v>26</v>
      </c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9">
        <v>0</v>
      </c>
      <c r="R21" s="8" t="s">
        <v>22</v>
      </c>
      <c r="S21" s="8" t="s">
        <v>23</v>
      </c>
      <c r="T21" s="8" t="s">
        <v>24</v>
      </c>
      <c r="U21" s="8" t="s">
        <v>25</v>
      </c>
    </row>
    <row r="22" spans="3:21" x14ac:dyDescent="0.2">
      <c r="C22" s="18"/>
      <c r="D22" s="18"/>
      <c r="E22" s="8" t="s">
        <v>26</v>
      </c>
      <c r="F22" s="13"/>
      <c r="G22" s="13"/>
      <c r="H22" s="13"/>
      <c r="I22" s="13"/>
      <c r="J22" s="15"/>
      <c r="K22" s="15"/>
      <c r="L22" s="15"/>
      <c r="M22" s="15"/>
      <c r="N22" s="15"/>
      <c r="O22" s="15"/>
      <c r="P22" s="15"/>
      <c r="Q22" s="9">
        <v>0</v>
      </c>
      <c r="R22" s="8" t="s">
        <v>22</v>
      </c>
      <c r="S22" s="8" t="s">
        <v>23</v>
      </c>
      <c r="T22" s="8" t="s">
        <v>24</v>
      </c>
      <c r="U22" s="8" t="s">
        <v>25</v>
      </c>
    </row>
    <row r="23" spans="3:21" x14ac:dyDescent="0.2">
      <c r="C23" s="18"/>
      <c r="D23" s="18"/>
      <c r="E23" s="8" t="s">
        <v>26</v>
      </c>
      <c r="F23" s="13"/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9">
        <v>0</v>
      </c>
      <c r="R23" s="8" t="s">
        <v>22</v>
      </c>
      <c r="S23" s="8" t="s">
        <v>23</v>
      </c>
      <c r="T23" s="8" t="s">
        <v>24</v>
      </c>
      <c r="U23" s="8" t="s">
        <v>25</v>
      </c>
    </row>
    <row r="24" spans="3:21" x14ac:dyDescent="0.2">
      <c r="C24" s="18"/>
      <c r="D24" s="18"/>
      <c r="E24" s="8" t="s">
        <v>26</v>
      </c>
      <c r="F24" s="13"/>
      <c r="G24" s="13"/>
      <c r="H24" s="13"/>
      <c r="I24" s="13"/>
      <c r="J24" s="15"/>
      <c r="K24" s="15"/>
      <c r="L24" s="15"/>
      <c r="M24" s="15"/>
      <c r="N24" s="15"/>
      <c r="O24" s="15"/>
      <c r="P24" s="15"/>
      <c r="Q24" s="9">
        <v>0</v>
      </c>
      <c r="R24" s="8" t="s">
        <v>22</v>
      </c>
      <c r="S24" s="8" t="s">
        <v>23</v>
      </c>
      <c r="T24" s="8" t="s">
        <v>24</v>
      </c>
      <c r="U24" s="8" t="s">
        <v>25</v>
      </c>
    </row>
    <row r="25" spans="3:21" x14ac:dyDescent="0.2">
      <c r="C25" s="18"/>
      <c r="D25" s="18"/>
      <c r="E25" s="8" t="s">
        <v>26</v>
      </c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9">
        <v>0</v>
      </c>
      <c r="R25" s="8" t="s">
        <v>22</v>
      </c>
      <c r="S25" s="8" t="s">
        <v>23</v>
      </c>
      <c r="T25" s="8" t="s">
        <v>24</v>
      </c>
      <c r="U25" s="8" t="s">
        <v>25</v>
      </c>
    </row>
    <row r="26" spans="3:21" x14ac:dyDescent="0.2">
      <c r="C26" s="18"/>
      <c r="D26" s="18"/>
      <c r="E26" s="8" t="s">
        <v>26</v>
      </c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9">
        <v>0</v>
      </c>
      <c r="R26" s="8" t="s">
        <v>22</v>
      </c>
      <c r="S26" s="8" t="s">
        <v>23</v>
      </c>
      <c r="T26" s="8" t="s">
        <v>24</v>
      </c>
      <c r="U26" s="8" t="s">
        <v>25</v>
      </c>
    </row>
    <row r="27" spans="3:21" x14ac:dyDescent="0.2">
      <c r="C27" s="18"/>
      <c r="D27" s="18"/>
      <c r="E27" s="8" t="s">
        <v>26</v>
      </c>
      <c r="F27" s="13"/>
      <c r="G27" s="13"/>
      <c r="H27" s="13"/>
      <c r="I27" s="13"/>
      <c r="J27" s="15"/>
      <c r="K27" s="15"/>
      <c r="L27" s="15"/>
      <c r="M27" s="15"/>
      <c r="N27" s="15"/>
      <c r="O27" s="15"/>
      <c r="P27" s="15"/>
      <c r="Q27" s="9">
        <v>0</v>
      </c>
      <c r="R27" s="8" t="s">
        <v>22</v>
      </c>
      <c r="S27" s="8" t="s">
        <v>23</v>
      </c>
      <c r="T27" s="8" t="s">
        <v>24</v>
      </c>
      <c r="U27" s="8" t="s">
        <v>25</v>
      </c>
    </row>
  </sheetData>
  <autoFilter ref="C1:U27" xr:uid="{00000000-0009-0000-0000-000002000000}"/>
  <phoneticPr fontId="0" type="noConversion"/>
  <dataValidations count="2">
    <dataValidation type="list" allowBlank="1" showInputMessage="1" showErrorMessage="1" sqref="G2:G65536" xr:uid="{00000000-0002-0000-0200-000000000000}">
      <formula1>#REF!</formula1>
    </dataValidation>
    <dataValidation type="list" allowBlank="1" showInputMessage="1" showErrorMessage="1" sqref="C2:C65536" xr:uid="{00000000-0002-0000-0200-000001000000}">
      <formula1>#REF!</formula1>
    </dataValidation>
  </dataValidation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PROJECT DATA SUMMARY FORM</vt:lpstr>
      <vt:lpstr>PROJECT DATA FORM DATABASE</vt:lpstr>
      <vt:lpstr>DOCUMENT MERGE</vt:lpstr>
      <vt:lpstr>'PROJECT DATA FORM DATABASE'!Print_Area</vt:lpstr>
      <vt:lpstr>'PROJECT DATA FORM DATABASE'!Print_Titles</vt:lpstr>
    </vt:vector>
  </TitlesOfParts>
  <Company>State of Mississippi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weirt</dc:creator>
  <cp:lastModifiedBy>Mary Osborne</cp:lastModifiedBy>
  <cp:lastPrinted>2015-04-10T13:37:49Z</cp:lastPrinted>
  <dcterms:created xsi:type="dcterms:W3CDTF">2004-08-03T15:27:35Z</dcterms:created>
  <dcterms:modified xsi:type="dcterms:W3CDTF">2024-04-01T20:38:29Z</dcterms:modified>
</cp:coreProperties>
</file>